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P:\Fullservice\Kunden Fullservice\DSM_Deutsche Sport Marketing\DSM_Anfragen\2025-30221 Werbemittel\"/>
    </mc:Choice>
  </mc:AlternateContent>
  <xr:revisionPtr revIDLastSave="0" documentId="13_ncr:1_{EB9A1BE6-38BD-4C98-BE84-AAEAFD58DD79}" xr6:coauthVersionLast="47" xr6:coauthVersionMax="47" xr10:uidLastSave="{00000000-0000-0000-0000-000000000000}"/>
  <bookViews>
    <workbookView xWindow="23929" yWindow="-113" windowWidth="24267" windowHeight="14526" xr2:uid="{00000000-000D-0000-FFFF-FFFF00000000}"/>
  </bookViews>
  <sheets>
    <sheet name="Bestellung" sheetId="2" r:id="rId1"/>
    <sheet name="Datensatz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3" i="2" l="1"/>
  <c r="L53" i="2" s="1"/>
  <c r="J41" i="2"/>
  <c r="L41" i="2" s="1"/>
  <c r="J38" i="2"/>
  <c r="L38" i="2" s="1"/>
  <c r="J50" i="2"/>
  <c r="L50" i="2" s="1"/>
  <c r="J47" i="2"/>
  <c r="L47" i="2" s="1"/>
  <c r="J44" i="2"/>
  <c r="L44" i="2" s="1"/>
  <c r="J35" i="2"/>
  <c r="L35" i="2" s="1"/>
  <c r="J32" i="2"/>
  <c r="L32" i="2" s="1"/>
  <c r="J29" i="2"/>
  <c r="L29" i="2" s="1"/>
  <c r="J26" i="2"/>
  <c r="L26" i="2" s="1"/>
  <c r="CC4" i="4"/>
  <c r="CD4" i="4"/>
  <c r="CE4" i="4"/>
  <c r="CF4" i="4"/>
  <c r="CB4" i="4"/>
  <c r="BW4" i="4"/>
  <c r="BX4" i="4"/>
  <c r="BY4" i="4"/>
  <c r="BZ4" i="4"/>
  <c r="CA4" i="4"/>
  <c r="BV4" i="4"/>
  <c r="CQ4" i="4"/>
  <c r="BU4" i="4"/>
  <c r="BA4" i="4"/>
  <c r="AP4" i="4"/>
  <c r="AE4" i="4"/>
  <c r="N4" i="4"/>
  <c r="O4" i="4"/>
  <c r="I4" i="4"/>
  <c r="P4" i="4"/>
  <c r="J4" i="4"/>
  <c r="DI4" i="4"/>
  <c r="DH4" i="4"/>
  <c r="DG4" i="4"/>
  <c r="DF4" i="4"/>
  <c r="DE4" i="4"/>
  <c r="DD4" i="4"/>
  <c r="DC4" i="4"/>
  <c r="DB4" i="4"/>
  <c r="DA4" i="4"/>
  <c r="CZ4" i="4"/>
  <c r="CY4" i="4"/>
  <c r="CS4" i="4"/>
  <c r="CT4" i="4"/>
  <c r="CU4" i="4"/>
  <c r="CV4" i="4"/>
  <c r="CW4" i="4"/>
  <c r="CX4" i="4"/>
  <c r="CR4" i="4"/>
  <c r="CN4" i="4"/>
  <c r="CO4" i="4"/>
  <c r="CP4" i="4"/>
  <c r="CM4" i="4"/>
  <c r="CH4" i="4"/>
  <c r="CI4" i="4"/>
  <c r="CJ4" i="4"/>
  <c r="CK4" i="4"/>
  <c r="CL4" i="4"/>
  <c r="CG4" i="4"/>
  <c r="BR4" i="4"/>
  <c r="BS4" i="4"/>
  <c r="BT4" i="4"/>
  <c r="BQ4" i="4"/>
  <c r="BL4" i="4"/>
  <c r="BM4" i="4"/>
  <c r="BN4" i="4"/>
  <c r="BO4" i="4"/>
  <c r="BP4" i="4"/>
  <c r="BK4" i="4"/>
  <c r="BJ4" i="4"/>
  <c r="BI4" i="4"/>
  <c r="BH4" i="4"/>
  <c r="BG4" i="4"/>
  <c r="BF4" i="4"/>
  <c r="BE4" i="4"/>
  <c r="BD4" i="4"/>
  <c r="BC4" i="4"/>
  <c r="BB4" i="4"/>
  <c r="AX4" i="4"/>
  <c r="AY4" i="4"/>
  <c r="AZ4" i="4"/>
  <c r="AW4" i="4"/>
  <c r="AR4" i="4"/>
  <c r="AS4" i="4"/>
  <c r="AT4" i="4"/>
  <c r="AU4" i="4"/>
  <c r="AV4" i="4"/>
  <c r="AQ4" i="4"/>
  <c r="AM4" i="4"/>
  <c r="AN4" i="4"/>
  <c r="AO4" i="4"/>
  <c r="AL4" i="4"/>
  <c r="AG4" i="4"/>
  <c r="AH4" i="4"/>
  <c r="AI4" i="4"/>
  <c r="AJ4" i="4"/>
  <c r="AK4" i="4"/>
  <c r="AF4" i="4"/>
  <c r="A4" i="4"/>
  <c r="L60" i="2"/>
  <c r="AB4" i="4"/>
  <c r="AC4" i="4"/>
  <c r="AD4" i="4"/>
  <c r="AA4" i="4"/>
  <c r="U4" i="4"/>
  <c r="V4" i="4"/>
  <c r="W4" i="4"/>
  <c r="X4" i="4"/>
  <c r="Y4" i="4"/>
  <c r="Z4" i="4"/>
  <c r="R4" i="4"/>
  <c r="Q4" i="4"/>
  <c r="M4" i="4"/>
  <c r="L4" i="4"/>
  <c r="H4" i="4"/>
  <c r="G4" i="4"/>
  <c r="F4" i="4"/>
  <c r="D4" i="4"/>
  <c r="C4" i="4"/>
  <c r="B4" i="4"/>
  <c r="L66" i="2"/>
  <c r="L65" i="2"/>
  <c r="L64" i="2"/>
  <c r="L63" i="2"/>
  <c r="L62" i="2"/>
  <c r="L61" i="2"/>
  <c r="L59" i="2"/>
  <c r="L58" i="2"/>
  <c r="L57" i="2"/>
  <c r="L56" i="2"/>
  <c r="L68" i="2" l="1"/>
  <c r="L69" i="2" l="1"/>
  <c r="L70" i="2" s="1"/>
  <c r="L67" i="2"/>
</calcChain>
</file>

<file path=xl/sharedStrings.xml><?xml version="1.0" encoding="utf-8"?>
<sst xmlns="http://schemas.openxmlformats.org/spreadsheetml/2006/main" count="355" uniqueCount="202">
  <si>
    <t>Artikel</t>
  </si>
  <si>
    <t>Preis</t>
  </si>
  <si>
    <t>Menge</t>
  </si>
  <si>
    <t>Gesamtpreis</t>
  </si>
  <si>
    <t xml:space="preserve">Bestellformular </t>
  </si>
  <si>
    <t>m.ittenbach@stuco.de</t>
  </si>
  <si>
    <t>Rechnungsadresse</t>
  </si>
  <si>
    <t>STUCO Fullservice GmbH</t>
  </si>
  <si>
    <t>54662 Speicher</t>
  </si>
  <si>
    <t>Industriestraße 17</t>
  </si>
  <si>
    <t xml:space="preserve">Michachel Ittenbach </t>
  </si>
  <si>
    <t>06562 / 61 834</t>
  </si>
  <si>
    <t xml:space="preserve"> </t>
  </si>
  <si>
    <t>Besteller</t>
  </si>
  <si>
    <t>Besteller Email</t>
  </si>
  <si>
    <t>Besteller Telefon (für Rückfragen)</t>
  </si>
  <si>
    <t>Bemerkungen</t>
  </si>
  <si>
    <r>
      <rPr>
        <b/>
        <sz val="14"/>
        <color theme="1"/>
        <rFont val="Calibri"/>
        <family val="2"/>
        <scheme val="minor"/>
      </rPr>
      <t>Handtuch Crunchtime</t>
    </r>
    <r>
      <rPr>
        <sz val="14"/>
        <color theme="1"/>
        <rFont val="Calibri"/>
        <family val="2"/>
        <scheme val="minor"/>
      </rPr>
      <t xml:space="preserve">
ab 500 Stück: 16,00 €, ab 1.000 Stück 14,50 € 
ab Werk, zzgl. MwSt.</t>
    </r>
  </si>
  <si>
    <r>
      <rPr>
        <b/>
        <sz val="14"/>
        <color theme="1"/>
        <rFont val="Calibri"/>
        <family val="2"/>
        <scheme val="minor"/>
      </rPr>
      <t>Cap Kinder rot</t>
    </r>
    <r>
      <rPr>
        <sz val="14"/>
        <color theme="1"/>
        <rFont val="Calibri"/>
        <family val="2"/>
        <scheme val="minor"/>
      </rPr>
      <t xml:space="preserve">
ab 500 Stück: 6,25 €, ab 1.000 Stück 6,05 € 
ab Werk, zzgl. MwSt.</t>
    </r>
  </si>
  <si>
    <r>
      <rPr>
        <b/>
        <sz val="14"/>
        <color theme="1"/>
        <rFont val="Calibri"/>
        <family val="2"/>
        <scheme val="minor"/>
      </rPr>
      <t>Cap Kinder schwarz</t>
    </r>
    <r>
      <rPr>
        <sz val="14"/>
        <color theme="1"/>
        <rFont val="Calibri"/>
        <family val="2"/>
        <scheme val="minor"/>
      </rPr>
      <t xml:space="preserve">
ab 500 Stück: 6,25 €, ab 1.000 Stück 6,05 € 
ab Werk, zzgl. MwSt.</t>
    </r>
  </si>
  <si>
    <r>
      <rPr>
        <b/>
        <sz val="14"/>
        <color theme="1"/>
        <rFont val="Calibri"/>
        <family val="2"/>
        <scheme val="minor"/>
      </rPr>
      <t>Cap Erwachsene rot</t>
    </r>
    <r>
      <rPr>
        <sz val="14"/>
        <color theme="1"/>
        <rFont val="Calibri"/>
        <family val="2"/>
        <scheme val="minor"/>
      </rPr>
      <t xml:space="preserve">
ab 500 Stück: 6,25 €, ab 1.000 Stück 6,05 € 
ab Werk, zzgl. MwSt.</t>
    </r>
  </si>
  <si>
    <r>
      <rPr>
        <b/>
        <sz val="14"/>
        <color theme="1"/>
        <rFont val="Calibri"/>
        <family val="2"/>
        <scheme val="minor"/>
      </rPr>
      <t>Cap Erwachsene schwarz</t>
    </r>
    <r>
      <rPr>
        <sz val="14"/>
        <color theme="1"/>
        <rFont val="Calibri"/>
        <family val="2"/>
        <scheme val="minor"/>
      </rPr>
      <t xml:space="preserve">
ab 500 Stück: 6,25 €, ab 1.000 Stück 6,05 € 
ab Werk, zzgl. MwSt.</t>
    </r>
  </si>
  <si>
    <r>
      <rPr>
        <b/>
        <sz val="14"/>
        <color theme="1"/>
        <rFont val="Calibri"/>
        <family val="2"/>
        <scheme val="minor"/>
      </rPr>
      <t>Glasflasche</t>
    </r>
    <r>
      <rPr>
        <sz val="14"/>
        <color theme="1"/>
        <rFont val="Calibri"/>
        <family val="2"/>
        <scheme val="minor"/>
      </rPr>
      <t xml:space="preserve">
ab 500 Stück: 9,40 €, ab 1.000 Stück 8,95 € 
ab Werk, zzgl. MwSt.</t>
    </r>
  </si>
  <si>
    <r>
      <rPr>
        <b/>
        <sz val="14"/>
        <color theme="1"/>
        <rFont val="Calibri"/>
        <family val="2"/>
        <scheme val="minor"/>
      </rPr>
      <t>Bauchtasche</t>
    </r>
    <r>
      <rPr>
        <sz val="14"/>
        <color theme="1"/>
        <rFont val="Calibri"/>
        <family val="2"/>
        <scheme val="minor"/>
      </rPr>
      <t xml:space="preserve">
ab 250 Stück: 10,95 €, ab 500 Stück 9,75 € 
ab Werk, zzgl. MwSt.</t>
    </r>
  </si>
  <si>
    <t>Gesamtkosten netto</t>
  </si>
  <si>
    <t>zzgl. MwSt.</t>
  </si>
  <si>
    <t>Gesamtauftragswert brutto</t>
  </si>
  <si>
    <t>zzgl. Versand nach tatsächlichem Aufwand, 6,90 € netto je Paket</t>
  </si>
  <si>
    <t>Zahlung innerhalb 10 Tage ohne Abzug</t>
  </si>
  <si>
    <t>XS</t>
  </si>
  <si>
    <t>S</t>
  </si>
  <si>
    <t>M</t>
  </si>
  <si>
    <t>L</t>
  </si>
  <si>
    <t>XL</t>
  </si>
  <si>
    <t>2XL</t>
  </si>
  <si>
    <t>3XL</t>
  </si>
  <si>
    <t>Herren</t>
  </si>
  <si>
    <t>Damen</t>
  </si>
  <si>
    <t>T-Shirt schwarz Erwachsene</t>
  </si>
  <si>
    <t>ggf. abweichende Lieferadresse</t>
  </si>
  <si>
    <r>
      <t xml:space="preserve">Bestellformular (als </t>
    </r>
    <r>
      <rPr>
        <b/>
        <u/>
        <sz val="14"/>
        <color theme="1"/>
        <rFont val="Calibri"/>
        <family val="2"/>
        <scheme val="minor"/>
      </rPr>
      <t>ausgefüllte EXCEL Datei</t>
    </r>
    <r>
      <rPr>
        <b/>
        <sz val="14"/>
        <color theme="1"/>
        <rFont val="Calibri"/>
        <family val="2"/>
        <scheme val="minor"/>
      </rPr>
      <t>) bitte per E-Mail  an:</t>
    </r>
  </si>
  <si>
    <t>Ort</t>
  </si>
  <si>
    <t>Postleitzahl</t>
  </si>
  <si>
    <t>Straße Hausnummer / KEIN Postfach</t>
  </si>
  <si>
    <t>Ansprechpartner*in</t>
  </si>
  <si>
    <t>Verband, Verein, Organisation</t>
  </si>
  <si>
    <t>Land</t>
  </si>
  <si>
    <t>DE</t>
  </si>
  <si>
    <t>LA Verband, Verein, Organisation</t>
  </si>
  <si>
    <t>LA Ansprechpartner*in</t>
  </si>
  <si>
    <t>LA Straße Hausnummer / KEIN Postfach</t>
  </si>
  <si>
    <t>LA Land</t>
  </si>
  <si>
    <t>LA Postleitzahl</t>
  </si>
  <si>
    <t>LA Ort</t>
  </si>
  <si>
    <t>schwarz Herren</t>
  </si>
  <si>
    <t>ArtNr1</t>
  </si>
  <si>
    <t>ArtNr2</t>
  </si>
  <si>
    <t>ArtNr3</t>
  </si>
  <si>
    <t>ArtNr4</t>
  </si>
  <si>
    <t>ArtNr5</t>
  </si>
  <si>
    <t>ArtNr6</t>
  </si>
  <si>
    <t>ArtNr7</t>
  </si>
  <si>
    <t>ArtNr8</t>
  </si>
  <si>
    <t>ArtNr9</t>
  </si>
  <si>
    <t>ArtNr10</t>
  </si>
  <si>
    <t>ArtNr11</t>
  </si>
  <si>
    <t>ArtNr12</t>
  </si>
  <si>
    <t>ArtNr13</t>
  </si>
  <si>
    <t>ArtNr14</t>
  </si>
  <si>
    <t>ArtNr15</t>
  </si>
  <si>
    <t>ArtNr16</t>
  </si>
  <si>
    <t>ArtNr17</t>
  </si>
  <si>
    <t>ArtNr18</t>
  </si>
  <si>
    <t>ArtNr19</t>
  </si>
  <si>
    <t>ArtNr20</t>
  </si>
  <si>
    <t>ArtNr21</t>
  </si>
  <si>
    <t>ArtNr22</t>
  </si>
  <si>
    <t>ArtNr23</t>
  </si>
  <si>
    <t>ArtNr24</t>
  </si>
  <si>
    <t>ArtNr25</t>
  </si>
  <si>
    <t>ArtNr26</t>
  </si>
  <si>
    <t>ArtNr27</t>
  </si>
  <si>
    <t>ArtNr28</t>
  </si>
  <si>
    <t>ArtNr29</t>
  </si>
  <si>
    <t>ArtNr30</t>
  </si>
  <si>
    <t>ArtNr31</t>
  </si>
  <si>
    <t>ArtNr32</t>
  </si>
  <si>
    <t>ArtNr33</t>
  </si>
  <si>
    <t>ArtNr34</t>
  </si>
  <si>
    <t>ArtNr35</t>
  </si>
  <si>
    <t>ArtNr36</t>
  </si>
  <si>
    <t>ArtNr37</t>
  </si>
  <si>
    <t>ArtNr38</t>
  </si>
  <si>
    <t>ArtNr39</t>
  </si>
  <si>
    <t>ArtNr40</t>
  </si>
  <si>
    <t>ArtNr41</t>
  </si>
  <si>
    <t>ArtNr42</t>
  </si>
  <si>
    <t>ArtNr43</t>
  </si>
  <si>
    <t>ArtNr44</t>
  </si>
  <si>
    <t>ArtNr45</t>
  </si>
  <si>
    <t>ArtNr46</t>
  </si>
  <si>
    <t>ArtNr47</t>
  </si>
  <si>
    <t>ArtNr48</t>
  </si>
  <si>
    <t>ArtNr49</t>
  </si>
  <si>
    <t>ArtNr50</t>
  </si>
  <si>
    <t>ArtNr51</t>
  </si>
  <si>
    <t>ArtNr52</t>
  </si>
  <si>
    <t>ArtNr53</t>
  </si>
  <si>
    <t>ArtNr54</t>
  </si>
  <si>
    <t>ArtNr55</t>
  </si>
  <si>
    <t>ArtNr56</t>
  </si>
  <si>
    <t>ArtNr57</t>
  </si>
  <si>
    <t>ArtNr58</t>
  </si>
  <si>
    <t>ArtNr59</t>
  </si>
  <si>
    <t>ArtNr60</t>
  </si>
  <si>
    <t>ArtNr61</t>
  </si>
  <si>
    <t>ArtNr62</t>
  </si>
  <si>
    <t>ArtNr63</t>
  </si>
  <si>
    <t>ArtNr64</t>
  </si>
  <si>
    <t>ArtNr65</t>
  </si>
  <si>
    <t>ArtNr66</t>
  </si>
  <si>
    <t>ArtNr67</t>
  </si>
  <si>
    <t>ArtNr68</t>
  </si>
  <si>
    <t>ArtNr69</t>
  </si>
  <si>
    <t>ArtNr70</t>
  </si>
  <si>
    <t>ArtNr71</t>
  </si>
  <si>
    <t>schwarz Damen</t>
  </si>
  <si>
    <t>Versandkosten</t>
  </si>
  <si>
    <t>Ihre Kundennummer</t>
  </si>
  <si>
    <t>siehe letzte Rechnung Sportabzeichen</t>
  </si>
  <si>
    <t xml:space="preserve">ab 500 Stück: 7,90 €, ab 1.000 Stück 7,60 € </t>
  </si>
  <si>
    <t>T-Shirt rot Erwachsene</t>
  </si>
  <si>
    <t>T-Shirt weiß Erwachsene</t>
  </si>
  <si>
    <t>T-Shirt schwarz Kinder
ab 500 Stück: 6,40 €, ab 1.000 Stück 6,10 € 
ab Werk, zzgl. MwSt.
bitte Größenaufteilung eintragen
0x 7-8 Jahre, 0x 9-11 Jahre, 0x 12-13 Jahre</t>
  </si>
  <si>
    <t>T-Shirt rot Kinder</t>
  </si>
  <si>
    <t>T-Shirt weiß Kinder</t>
  </si>
  <si>
    <t xml:space="preserve">ab 500 Stück: 6,65 €, ab 1.000 Stück 6,35 € </t>
  </si>
  <si>
    <t>7-8</t>
  </si>
  <si>
    <t>9-11</t>
  </si>
  <si>
    <t>12-13</t>
  </si>
  <si>
    <t>ab Werk, zzgl. MwSt.</t>
  </si>
  <si>
    <t>T-Shirt Prüfer*in schwarz Erwachsene</t>
  </si>
  <si>
    <t>Bodywarmer</t>
  </si>
  <si>
    <t xml:space="preserve">ab 250 Stück: 40,00 €, ab 500 Stück 39,50 € </t>
  </si>
  <si>
    <t>Polo-Shirt schwarz Erwachsene</t>
  </si>
  <si>
    <t xml:space="preserve">ab 250 Stück: 19,00 €, ab 500 Stück 18,50 € </t>
  </si>
  <si>
    <r>
      <rPr>
        <b/>
        <sz val="14"/>
        <color theme="1"/>
        <rFont val="Calibri"/>
        <family val="2"/>
        <scheme val="minor"/>
      </rPr>
      <t>Rolltop-Rucksack</t>
    </r>
    <r>
      <rPr>
        <sz val="14"/>
        <color theme="1"/>
        <rFont val="Calibri"/>
        <family val="2"/>
        <scheme val="minor"/>
      </rPr>
      <t xml:space="preserve">
ab 250 Stück: 14,00 €, ab 500 Stück 12,00 € 
ab Werk, zzgl. MwSt.</t>
    </r>
  </si>
  <si>
    <t>Kundennummer</t>
  </si>
  <si>
    <t>rot Herren</t>
  </si>
  <si>
    <t>rot Damen</t>
  </si>
  <si>
    <t>weiß Herren</t>
  </si>
  <si>
    <t>weiß Damen</t>
  </si>
  <si>
    <t>schwarz Kinder</t>
  </si>
  <si>
    <t>rot Kinder</t>
  </si>
  <si>
    <t>weiß Kinder</t>
  </si>
  <si>
    <t>Bodywarmer Herren</t>
  </si>
  <si>
    <t>Bodywarmer Damen</t>
  </si>
  <si>
    <t>Polo</t>
  </si>
  <si>
    <t>Handtuch Crunchtime</t>
  </si>
  <si>
    <t>Leichte Sportmütze</t>
  </si>
  <si>
    <t>Cap Kinder rot</t>
  </si>
  <si>
    <t xml:space="preserve">Cap Kinder </t>
  </si>
  <si>
    <t>Cap Erwachsene rot</t>
  </si>
  <si>
    <t>Cap Erwachsene schwarz</t>
  </si>
  <si>
    <t>Handykette</t>
  </si>
  <si>
    <t>Trinkflasche</t>
  </si>
  <si>
    <t>Glasflasche</t>
  </si>
  <si>
    <t>Bauchtasche</t>
  </si>
  <si>
    <t>Rolltop-Rucksack</t>
  </si>
  <si>
    <t>ArtNr72</t>
  </si>
  <si>
    <t>ArtNr73</t>
  </si>
  <si>
    <t>ArtNr74</t>
  </si>
  <si>
    <t>ArtNr75</t>
  </si>
  <si>
    <t>ArtNr76</t>
  </si>
  <si>
    <t>ArtNr77</t>
  </si>
  <si>
    <t>Bestelldatum</t>
  </si>
  <si>
    <t>Datum</t>
  </si>
  <si>
    <r>
      <rPr>
        <b/>
        <sz val="14"/>
        <color theme="1"/>
        <rFont val="Calibri"/>
        <family val="2"/>
        <scheme val="minor"/>
      </rPr>
      <t>Leichte Sportmütze</t>
    </r>
    <r>
      <rPr>
        <sz val="14"/>
        <color theme="1"/>
        <rFont val="Calibri"/>
        <family val="2"/>
        <scheme val="minor"/>
      </rPr>
      <t xml:space="preserve">
ab 500 Stück: 8,00 €, ab 1.000 Stück 7,50 € 
ab Werk, zzgl. MwSt.</t>
    </r>
  </si>
  <si>
    <r>
      <rPr>
        <b/>
        <sz val="14"/>
        <color theme="1"/>
        <rFont val="Calibri"/>
        <family val="2"/>
        <scheme val="minor"/>
      </rPr>
      <t>Handykette</t>
    </r>
    <r>
      <rPr>
        <sz val="14"/>
        <color theme="1"/>
        <rFont val="Calibri"/>
        <family val="2"/>
        <scheme val="minor"/>
      </rPr>
      <t xml:space="preserve">
ab 500 Stück: 3,50 €, ab 1.000 Stück 3,00 € 
ab Werk, zzgl. MwSt.</t>
    </r>
  </si>
  <si>
    <r>
      <rPr>
        <b/>
        <sz val="14"/>
        <color theme="1"/>
        <rFont val="Calibri"/>
        <family val="2"/>
        <scheme val="minor"/>
      </rPr>
      <t>Trinkflasche</t>
    </r>
    <r>
      <rPr>
        <sz val="14"/>
        <color theme="1"/>
        <rFont val="Calibri"/>
        <family val="2"/>
        <scheme val="minor"/>
      </rPr>
      <t xml:space="preserve">
ab 500 Stück: 13,50 €, ab 1.000 Stück 13,00 € 
ab Werk, zzgl. MwSt.</t>
    </r>
  </si>
  <si>
    <t>T-Shirt Prüfer*in weiß Erwachsene</t>
  </si>
  <si>
    <t>Prüfer Herren schwarz</t>
  </si>
  <si>
    <t>Prüfer Damen schwarz</t>
  </si>
  <si>
    <t>Prüfer Herren weiß</t>
  </si>
  <si>
    <t>Prüfer Damen weiß</t>
  </si>
  <si>
    <t>ArtNr78</t>
  </si>
  <si>
    <t>ArtNr79</t>
  </si>
  <si>
    <t>ArtNr80</t>
  </si>
  <si>
    <t>ArtNr81</t>
  </si>
  <si>
    <t>ArtNr82</t>
  </si>
  <si>
    <t>ArtNr83</t>
  </si>
  <si>
    <t>ArtNr84</t>
  </si>
  <si>
    <t>ArtNr85</t>
  </si>
  <si>
    <t>ArtNr86</t>
  </si>
  <si>
    <t>ArtNr87</t>
  </si>
  <si>
    <t>ArtNr88</t>
  </si>
  <si>
    <t>ArtNr89</t>
  </si>
  <si>
    <t>ArtNr90</t>
  </si>
  <si>
    <t>ArtNr91</t>
  </si>
  <si>
    <t>ArtNr92</t>
  </si>
  <si>
    <t>ArtNr93</t>
  </si>
  <si>
    <t xml:space="preserve">Bemerkungen: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</si>
</sst>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[$€-407]_-;\-* #,##0.00\ [$€-407]_-;_-* &quot;-&quot;??\ [$€-407]_-;_-@_-"/>
    <numFmt numFmtId="165" formatCode="dd/mm/yy;@"/>
  </numFmts>
  <fonts count="14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4"/>
      <color theme="10"/>
      <name val="Calibri"/>
      <family val="2"/>
      <scheme val="minor"/>
    </font>
    <font>
      <sz val="14"/>
      <color rgb="FF0070C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44">
    <xf numFmtId="0" fontId="0" fillId="0" borderId="0" xfId="0"/>
    <xf numFmtId="0" fontId="13" fillId="0" borderId="0" xfId="0" applyFont="1" applyProtection="1">
      <protection hidden="1"/>
    </xf>
    <xf numFmtId="49" fontId="13" fillId="0" borderId="0" xfId="0" applyNumberFormat="1" applyFont="1" applyProtection="1">
      <protection hidden="1"/>
    </xf>
    <xf numFmtId="165" fontId="13" fillId="0" borderId="0" xfId="0" applyNumberFormat="1" applyFont="1" applyProtection="1">
      <protection hidden="1"/>
    </xf>
    <xf numFmtId="0" fontId="3" fillId="2" borderId="0" xfId="0" applyFont="1" applyFill="1"/>
    <xf numFmtId="0" fontId="3" fillId="2" borderId="0" xfId="0" applyFont="1" applyFill="1" applyProtection="1">
      <protection locked="0"/>
    </xf>
    <xf numFmtId="0" fontId="3" fillId="2" borderId="0" xfId="0" applyFont="1" applyFill="1" applyAlignment="1" applyProtection="1">
      <alignment horizontal="right"/>
      <protection locked="0"/>
    </xf>
    <xf numFmtId="0" fontId="3" fillId="2" borderId="0" xfId="0" applyFont="1" applyFill="1" applyAlignment="1" applyProtection="1">
      <alignment horizontal="center"/>
      <protection locked="0"/>
    </xf>
    <xf numFmtId="0" fontId="3" fillId="5" borderId="0" xfId="0" applyFont="1" applyFill="1" applyAlignment="1" applyProtection="1">
      <alignment horizontal="center" vertical="top" wrapText="1"/>
      <protection locked="0"/>
    </xf>
    <xf numFmtId="0" fontId="3" fillId="5" borderId="10" xfId="0" applyFont="1" applyFill="1" applyBorder="1" applyAlignment="1" applyProtection="1">
      <alignment horizontal="center" vertical="top" wrapText="1"/>
      <protection locked="0"/>
    </xf>
    <xf numFmtId="0" fontId="3" fillId="5" borderId="7" xfId="0" applyFont="1" applyFill="1" applyBorder="1" applyAlignment="1" applyProtection="1">
      <alignment horizontal="right" vertical="center"/>
      <protection locked="0"/>
    </xf>
    <xf numFmtId="0" fontId="10" fillId="2" borderId="1" xfId="0" applyFont="1" applyFill="1" applyBorder="1"/>
    <xf numFmtId="0" fontId="1" fillId="2" borderId="2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right"/>
    </xf>
    <xf numFmtId="0" fontId="3" fillId="2" borderId="3" xfId="0" applyFont="1" applyFill="1" applyBorder="1"/>
    <xf numFmtId="0" fontId="1" fillId="2" borderId="4" xfId="0" applyFont="1" applyFill="1" applyBorder="1"/>
    <xf numFmtId="0" fontId="1" fillId="2" borderId="0" xfId="0" applyFont="1" applyFill="1" applyAlignment="1">
      <alignment horizontal="center"/>
    </xf>
    <xf numFmtId="0" fontId="3" fillId="2" borderId="0" xfId="0" applyFont="1" applyFill="1" applyAlignment="1">
      <alignment horizontal="right"/>
    </xf>
    <xf numFmtId="0" fontId="3" fillId="2" borderId="5" xfId="0" applyFont="1" applyFill="1" applyBorder="1"/>
    <xf numFmtId="0" fontId="8" fillId="2" borderId="4" xfId="1" applyFont="1" applyFill="1" applyBorder="1" applyProtection="1"/>
    <xf numFmtId="0" fontId="8" fillId="2" borderId="0" xfId="1" applyFont="1" applyFill="1" applyBorder="1" applyAlignment="1" applyProtection="1">
      <alignment horizontal="center"/>
    </xf>
    <xf numFmtId="0" fontId="3" fillId="2" borderId="4" xfId="0" applyFont="1" applyFill="1" applyBorder="1"/>
    <xf numFmtId="0" fontId="3" fillId="2" borderId="0" xfId="0" applyFont="1" applyFill="1" applyAlignment="1">
      <alignment horizontal="center"/>
    </xf>
    <xf numFmtId="49" fontId="1" fillId="2" borderId="4" xfId="0" applyNumberFormat="1" applyFont="1" applyFill="1" applyBorder="1"/>
    <xf numFmtId="49" fontId="1" fillId="2" borderId="0" xfId="0" applyNumberFormat="1" applyFont="1" applyFill="1" applyAlignment="1">
      <alignment horizontal="center"/>
    </xf>
    <xf numFmtId="0" fontId="1" fillId="2" borderId="9" xfId="0" applyFont="1" applyFill="1" applyBorder="1"/>
    <xf numFmtId="0" fontId="1" fillId="2" borderId="10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right"/>
    </xf>
    <xf numFmtId="0" fontId="3" fillId="2" borderId="10" xfId="0" applyFont="1" applyFill="1" applyBorder="1" applyAlignment="1">
      <alignment horizontal="right"/>
    </xf>
    <xf numFmtId="0" fontId="3" fillId="2" borderId="11" xfId="0" applyFont="1" applyFill="1" applyBorder="1"/>
    <xf numFmtId="0" fontId="1" fillId="2" borderId="0" xfId="0" applyFont="1" applyFill="1" applyAlignment="1">
      <alignment horizontal="left"/>
    </xf>
    <xf numFmtId="0" fontId="3" fillId="2" borderId="9" xfId="0" applyFont="1" applyFill="1" applyBorder="1"/>
    <xf numFmtId="0" fontId="3" fillId="2" borderId="0" xfId="0" applyFont="1" applyFill="1" applyAlignment="1">
      <alignment horizontal="left"/>
    </xf>
    <xf numFmtId="0" fontId="3" fillId="2" borderId="10" xfId="0" applyFont="1" applyFill="1" applyBorder="1" applyAlignment="1">
      <alignment horizontal="center"/>
    </xf>
    <xf numFmtId="0" fontId="3" fillId="0" borderId="0" xfId="0" applyFont="1" applyAlignment="1">
      <alignment horizontal="left"/>
    </xf>
    <xf numFmtId="0" fontId="3" fillId="2" borderId="5" xfId="0" applyFont="1" applyFill="1" applyBorder="1" applyAlignment="1">
      <alignment horizontal="left"/>
    </xf>
    <xf numFmtId="0" fontId="4" fillId="3" borderId="1" xfId="0" applyFont="1" applyFill="1" applyBorder="1"/>
    <xf numFmtId="0" fontId="4" fillId="3" borderId="2" xfId="0" applyFont="1" applyFill="1" applyBorder="1" applyAlignment="1">
      <alignment horizontal="center"/>
    </xf>
    <xf numFmtId="0" fontId="1" fillId="2" borderId="1" xfId="0" applyFont="1" applyFill="1" applyBorder="1" applyAlignment="1">
      <alignment vertical="top" wrapText="1"/>
    </xf>
    <xf numFmtId="0" fontId="3" fillId="2" borderId="2" xfId="0" applyFont="1" applyFill="1" applyBorder="1" applyAlignment="1">
      <alignment horizontal="center" vertical="top"/>
    </xf>
    <xf numFmtId="0" fontId="3" fillId="2" borderId="4" xfId="0" applyFont="1" applyFill="1" applyBorder="1" applyAlignment="1">
      <alignment vertical="top" wrapText="1"/>
    </xf>
    <xf numFmtId="0" fontId="3" fillId="2" borderId="0" xfId="0" applyFont="1" applyFill="1" applyAlignment="1">
      <alignment horizontal="center" vertical="top"/>
    </xf>
    <xf numFmtId="0" fontId="1" fillId="4" borderId="1" xfId="0" applyFont="1" applyFill="1" applyBorder="1" applyAlignment="1">
      <alignment vertical="top" wrapText="1"/>
    </xf>
    <xf numFmtId="0" fontId="3" fillId="4" borderId="2" xfId="0" applyFont="1" applyFill="1" applyBorder="1" applyAlignment="1">
      <alignment horizontal="center" vertical="top"/>
    </xf>
    <xf numFmtId="0" fontId="3" fillId="4" borderId="4" xfId="0" applyFont="1" applyFill="1" applyBorder="1" applyAlignment="1">
      <alignment vertical="top" wrapText="1"/>
    </xf>
    <xf numFmtId="0" fontId="3" fillId="4" borderId="0" xfId="0" applyFont="1" applyFill="1" applyAlignment="1">
      <alignment horizontal="center" vertical="top"/>
    </xf>
    <xf numFmtId="0" fontId="3" fillId="4" borderId="9" xfId="0" applyFont="1" applyFill="1" applyBorder="1" applyAlignment="1">
      <alignment vertical="top" wrapText="1"/>
    </xf>
    <xf numFmtId="0" fontId="3" fillId="4" borderId="10" xfId="0" applyFont="1" applyFill="1" applyBorder="1" applyAlignment="1">
      <alignment horizontal="center" vertical="top"/>
    </xf>
    <xf numFmtId="0" fontId="3" fillId="2" borderId="9" xfId="0" applyFont="1" applyFill="1" applyBorder="1" applyAlignment="1">
      <alignment vertical="top" wrapText="1"/>
    </xf>
    <xf numFmtId="0" fontId="3" fillId="2" borderId="10" xfId="0" applyFont="1" applyFill="1" applyBorder="1" applyAlignment="1">
      <alignment horizontal="center" vertical="top"/>
    </xf>
    <xf numFmtId="0" fontId="3" fillId="2" borderId="2" xfId="0" applyFont="1" applyFill="1" applyBorder="1" applyAlignment="1">
      <alignment horizontal="right" vertical="top"/>
    </xf>
    <xf numFmtId="164" fontId="3" fillId="2" borderId="2" xfId="0" applyNumberFormat="1" applyFont="1" applyFill="1" applyBorder="1" applyAlignment="1">
      <alignment horizontal="right" vertical="top"/>
    </xf>
    <xf numFmtId="0" fontId="3" fillId="2" borderId="0" xfId="0" applyFont="1" applyFill="1" applyAlignment="1">
      <alignment horizontal="right" vertical="top"/>
    </xf>
    <xf numFmtId="164" fontId="3" fillId="2" borderId="0" xfId="0" applyNumberFormat="1" applyFont="1" applyFill="1" applyAlignment="1">
      <alignment horizontal="right" vertical="top"/>
    </xf>
    <xf numFmtId="0" fontId="3" fillId="4" borderId="2" xfId="0" applyFont="1" applyFill="1" applyBorder="1" applyAlignment="1">
      <alignment horizontal="right" vertical="top"/>
    </xf>
    <xf numFmtId="164" fontId="3" fillId="4" borderId="2" xfId="0" applyNumberFormat="1" applyFont="1" applyFill="1" applyBorder="1" applyAlignment="1">
      <alignment horizontal="right" vertical="top"/>
    </xf>
    <xf numFmtId="0" fontId="3" fillId="4" borderId="0" xfId="0" applyFont="1" applyFill="1" applyAlignment="1">
      <alignment horizontal="right" vertical="top"/>
    </xf>
    <xf numFmtId="164" fontId="3" fillId="4" borderId="0" xfId="0" applyNumberFormat="1" applyFont="1" applyFill="1" applyAlignment="1">
      <alignment horizontal="right" vertical="top"/>
    </xf>
    <xf numFmtId="0" fontId="3" fillId="4" borderId="10" xfId="0" applyFont="1" applyFill="1" applyBorder="1" applyAlignment="1">
      <alignment horizontal="right" vertical="top"/>
    </xf>
    <xf numFmtId="0" fontId="3" fillId="2" borderId="10" xfId="0" applyFont="1" applyFill="1" applyBorder="1" applyAlignment="1">
      <alignment horizontal="right" vertical="top"/>
    </xf>
    <xf numFmtId="0" fontId="3" fillId="2" borderId="0" xfId="0" applyFont="1" applyFill="1" applyAlignment="1">
      <alignment horizontal="center" vertical="top" wrapText="1"/>
    </xf>
    <xf numFmtId="0" fontId="3" fillId="2" borderId="2" xfId="0" applyFont="1" applyFill="1" applyBorder="1" applyAlignment="1">
      <alignment horizontal="center" vertical="top" wrapText="1"/>
    </xf>
    <xf numFmtId="0" fontId="3" fillId="4" borderId="0" xfId="0" applyFont="1" applyFill="1" applyAlignment="1">
      <alignment horizontal="center" vertical="top" wrapText="1"/>
    </xf>
    <xf numFmtId="0" fontId="3" fillId="4" borderId="10" xfId="0" applyFont="1" applyFill="1" applyBorder="1" applyAlignment="1">
      <alignment horizontal="center" vertical="top" wrapText="1"/>
    </xf>
    <xf numFmtId="0" fontId="3" fillId="4" borderId="2" xfId="0" applyFont="1" applyFill="1" applyBorder="1" applyAlignment="1">
      <alignment horizontal="center" vertical="top" wrapText="1"/>
    </xf>
    <xf numFmtId="0" fontId="3" fillId="2" borderId="10" xfId="0" applyFont="1" applyFill="1" applyBorder="1" applyAlignment="1">
      <alignment horizontal="center" vertical="top" wrapText="1"/>
    </xf>
    <xf numFmtId="0" fontId="4" fillId="3" borderId="2" xfId="0" applyFont="1" applyFill="1" applyBorder="1" applyAlignment="1">
      <alignment horizontal="right"/>
    </xf>
    <xf numFmtId="0" fontId="5" fillId="3" borderId="3" xfId="0" applyFont="1" applyFill="1" applyBorder="1"/>
    <xf numFmtId="164" fontId="3" fillId="4" borderId="7" xfId="0" applyNumberFormat="1" applyFont="1" applyFill="1" applyBorder="1" applyAlignment="1">
      <alignment horizontal="right" vertical="center"/>
    </xf>
    <xf numFmtId="0" fontId="3" fillId="4" borderId="8" xfId="0" applyFont="1" applyFill="1" applyBorder="1"/>
    <xf numFmtId="164" fontId="3" fillId="2" borderId="7" xfId="0" applyNumberFormat="1" applyFont="1" applyFill="1" applyBorder="1" applyAlignment="1">
      <alignment horizontal="right" vertical="center"/>
    </xf>
    <xf numFmtId="0" fontId="3" fillId="2" borderId="8" xfId="0" applyFont="1" applyFill="1" applyBorder="1"/>
    <xf numFmtId="164" fontId="6" fillId="2" borderId="0" xfId="0" applyNumberFormat="1" applyFont="1" applyFill="1" applyAlignment="1">
      <alignment horizontal="right" vertical="center"/>
    </xf>
    <xf numFmtId="164" fontId="1" fillId="2" borderId="2" xfId="0" applyNumberFormat="1" applyFont="1" applyFill="1" applyBorder="1" applyAlignment="1">
      <alignment horizontal="right" vertical="center"/>
    </xf>
    <xf numFmtId="0" fontId="1" fillId="2" borderId="3" xfId="0" applyFont="1" applyFill="1" applyBorder="1" applyAlignment="1">
      <alignment vertical="center"/>
    </xf>
    <xf numFmtId="164" fontId="1" fillId="4" borderId="0" xfId="0" applyNumberFormat="1" applyFont="1" applyFill="1" applyAlignment="1">
      <alignment horizontal="right" vertical="center"/>
    </xf>
    <xf numFmtId="0" fontId="1" fillId="4" borderId="5" xfId="0" applyFont="1" applyFill="1" applyBorder="1" applyAlignment="1">
      <alignment vertical="center"/>
    </xf>
    <xf numFmtId="164" fontId="4" fillId="3" borderId="10" xfId="0" applyNumberFormat="1" applyFont="1" applyFill="1" applyBorder="1" applyAlignment="1">
      <alignment horizontal="right" vertical="center"/>
    </xf>
    <xf numFmtId="0" fontId="4" fillId="3" borderId="11" xfId="0" applyFont="1" applyFill="1" applyBorder="1" applyAlignment="1">
      <alignment vertical="center"/>
    </xf>
    <xf numFmtId="0" fontId="1" fillId="2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right" vertical="center"/>
    </xf>
    <xf numFmtId="0" fontId="1" fillId="4" borderId="0" xfId="0" applyFont="1" applyFill="1" applyAlignment="1">
      <alignment horizontal="center" vertical="center"/>
    </xf>
    <xf numFmtId="0" fontId="1" fillId="4" borderId="0" xfId="0" applyFont="1" applyFill="1" applyAlignment="1">
      <alignment horizontal="right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right" vertical="center"/>
    </xf>
    <xf numFmtId="0" fontId="1" fillId="2" borderId="0" xfId="0" applyFont="1" applyFill="1" applyAlignment="1">
      <alignment horizontal="center" vertical="center"/>
    </xf>
    <xf numFmtId="0" fontId="3" fillId="4" borderId="6" xfId="0" applyFont="1" applyFill="1" applyBorder="1" applyAlignment="1">
      <alignment vertical="top" wrapText="1"/>
    </xf>
    <xf numFmtId="0" fontId="3" fillId="4" borderId="7" xfId="0" applyFont="1" applyFill="1" applyBorder="1" applyAlignment="1">
      <alignment horizontal="center" vertical="top"/>
    </xf>
    <xf numFmtId="0" fontId="3" fillId="4" borderId="7" xfId="0" applyFont="1" applyFill="1" applyBorder="1" applyAlignment="1">
      <alignment horizontal="center" vertical="top" wrapText="1"/>
    </xf>
    <xf numFmtId="0" fontId="3" fillId="2" borderId="6" xfId="0" applyFont="1" applyFill="1" applyBorder="1" applyAlignment="1">
      <alignment vertical="top" wrapText="1"/>
    </xf>
    <xf numFmtId="0" fontId="3" fillId="2" borderId="7" xfId="0" applyFont="1" applyFill="1" applyBorder="1" applyAlignment="1">
      <alignment horizontal="center" vertical="top"/>
    </xf>
    <xf numFmtId="0" fontId="3" fillId="2" borderId="7" xfId="0" applyFont="1" applyFill="1" applyBorder="1" applyAlignment="1">
      <alignment horizontal="center" vertical="top" wrapText="1"/>
    </xf>
    <xf numFmtId="0" fontId="3" fillId="2" borderId="0" xfId="0" applyFont="1" applyFill="1" applyAlignment="1">
      <alignment vertical="top" wrapText="1"/>
    </xf>
    <xf numFmtId="0" fontId="1" fillId="2" borderId="1" xfId="0" applyFont="1" applyFill="1" applyBorder="1" applyAlignment="1">
      <alignment vertical="center"/>
    </xf>
    <xf numFmtId="0" fontId="1" fillId="4" borderId="4" xfId="0" applyFont="1" applyFill="1" applyBorder="1" applyAlignment="1">
      <alignment vertical="center"/>
    </xf>
    <xf numFmtId="0" fontId="4" fillId="3" borderId="9" xfId="0" applyFont="1" applyFill="1" applyBorder="1" applyAlignment="1">
      <alignment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49" fontId="3" fillId="5" borderId="4" xfId="0" applyNumberFormat="1" applyFont="1" applyFill="1" applyBorder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0" fontId="0" fillId="0" borderId="5" xfId="0" applyBorder="1" applyAlignment="1" applyProtection="1">
      <alignment horizontal="left"/>
      <protection locked="0"/>
    </xf>
    <xf numFmtId="0" fontId="3" fillId="2" borderId="3" xfId="0" applyFont="1" applyFill="1" applyBorder="1"/>
    <xf numFmtId="0" fontId="3" fillId="2" borderId="5" xfId="0" applyFont="1" applyFill="1" applyBorder="1"/>
    <xf numFmtId="0" fontId="9" fillId="4" borderId="3" xfId="0" applyFont="1" applyFill="1" applyBorder="1"/>
    <xf numFmtId="0" fontId="9" fillId="4" borderId="5" xfId="0" applyFont="1" applyFill="1" applyBorder="1"/>
    <xf numFmtId="0" fontId="9" fillId="4" borderId="11" xfId="0" applyFont="1" applyFill="1" applyBorder="1"/>
    <xf numFmtId="49" fontId="3" fillId="5" borderId="1" xfId="0" applyNumberFormat="1" applyFont="1" applyFill="1" applyBorder="1" applyAlignment="1" applyProtection="1">
      <alignment horizontal="left"/>
      <protection locked="0"/>
    </xf>
    <xf numFmtId="49" fontId="0" fillId="0" borderId="2" xfId="0" applyNumberFormat="1" applyBorder="1" applyAlignment="1" applyProtection="1">
      <alignment horizontal="left"/>
      <protection locked="0"/>
    </xf>
    <xf numFmtId="49" fontId="0" fillId="0" borderId="3" xfId="0" applyNumberFormat="1" applyBorder="1" applyAlignment="1" applyProtection="1">
      <alignment horizontal="left"/>
      <protection locked="0"/>
    </xf>
    <xf numFmtId="0" fontId="3" fillId="5" borderId="4" xfId="0" applyFont="1" applyFill="1" applyBorder="1" applyAlignment="1" applyProtection="1">
      <alignment horizontal="left"/>
      <protection locked="0"/>
    </xf>
    <xf numFmtId="0" fontId="3" fillId="5" borderId="0" xfId="0" applyFont="1" applyFill="1" applyAlignment="1" applyProtection="1">
      <alignment horizontal="left"/>
      <protection locked="0"/>
    </xf>
    <xf numFmtId="0" fontId="3" fillId="5" borderId="5" xfId="0" applyFont="1" applyFill="1" applyBorder="1" applyAlignment="1" applyProtection="1">
      <alignment horizontal="left"/>
      <protection locked="0"/>
    </xf>
    <xf numFmtId="0" fontId="3" fillId="5" borderId="0" xfId="0" applyFont="1" applyFill="1" applyAlignment="1" applyProtection="1">
      <alignment horizontal="center" vertical="top" wrapText="1"/>
      <protection locked="0"/>
    </xf>
    <xf numFmtId="0" fontId="0" fillId="5" borderId="0" xfId="0" applyFill="1" applyAlignment="1" applyProtection="1">
      <alignment horizontal="center" vertical="top" wrapText="1"/>
      <protection locked="0"/>
    </xf>
    <xf numFmtId="0" fontId="3" fillId="4" borderId="2" xfId="0" applyFont="1" applyFill="1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3" fillId="2" borderId="11" xfId="0" applyFont="1" applyFill="1" applyBorder="1"/>
    <xf numFmtId="49" fontId="3" fillId="4" borderId="2" xfId="0" applyNumberFormat="1" applyFont="1" applyFill="1" applyBorder="1" applyAlignment="1">
      <alignment horizontal="center" vertical="top" wrapText="1"/>
    </xf>
    <xf numFmtId="49" fontId="0" fillId="0" borderId="2" xfId="0" applyNumberFormat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 vertical="top" wrapText="1"/>
    </xf>
    <xf numFmtId="0" fontId="0" fillId="2" borderId="2" xfId="0" applyFill="1" applyBorder="1" applyAlignment="1">
      <alignment horizontal="center" vertical="top" wrapText="1"/>
    </xf>
    <xf numFmtId="49" fontId="3" fillId="5" borderId="0" xfId="0" applyNumberFormat="1" applyFont="1" applyFill="1" applyAlignment="1" applyProtection="1">
      <alignment horizontal="left"/>
      <protection locked="0"/>
    </xf>
    <xf numFmtId="49" fontId="3" fillId="5" borderId="5" xfId="0" applyNumberFormat="1" applyFont="1" applyFill="1" applyBorder="1" applyAlignment="1" applyProtection="1">
      <alignment horizontal="left"/>
      <protection locked="0"/>
    </xf>
    <xf numFmtId="49" fontId="3" fillId="5" borderId="9" xfId="0" applyNumberFormat="1" applyFont="1" applyFill="1" applyBorder="1" applyAlignment="1" applyProtection="1">
      <alignment horizontal="left"/>
      <protection locked="0"/>
    </xf>
    <xf numFmtId="49" fontId="3" fillId="5" borderId="10" xfId="0" applyNumberFormat="1" applyFont="1" applyFill="1" applyBorder="1" applyAlignment="1" applyProtection="1">
      <alignment horizontal="left"/>
      <protection locked="0"/>
    </xf>
    <xf numFmtId="49" fontId="3" fillId="5" borderId="11" xfId="0" applyNumberFormat="1" applyFont="1" applyFill="1" applyBorder="1" applyAlignment="1" applyProtection="1">
      <alignment horizontal="left"/>
      <protection locked="0"/>
    </xf>
    <xf numFmtId="165" fontId="3" fillId="5" borderId="1" xfId="0" applyNumberFormat="1" applyFont="1" applyFill="1" applyBorder="1" applyAlignment="1" applyProtection="1">
      <alignment horizontal="left"/>
      <protection locked="0"/>
    </xf>
    <xf numFmtId="165" fontId="3" fillId="5" borderId="2" xfId="0" applyNumberFormat="1" applyFont="1" applyFill="1" applyBorder="1" applyAlignment="1" applyProtection="1">
      <alignment horizontal="left"/>
      <protection locked="0"/>
    </xf>
    <xf numFmtId="165" fontId="3" fillId="5" borderId="3" xfId="0" applyNumberFormat="1" applyFont="1" applyFill="1" applyBorder="1" applyAlignment="1" applyProtection="1">
      <alignment horizontal="left"/>
      <protection locked="0"/>
    </xf>
    <xf numFmtId="0" fontId="3" fillId="5" borderId="1" xfId="0" applyFont="1" applyFill="1" applyBorder="1" applyAlignment="1" applyProtection="1">
      <alignment horizontal="left"/>
      <protection locked="0"/>
    </xf>
    <xf numFmtId="0" fontId="3" fillId="5" borderId="2" xfId="0" applyFont="1" applyFill="1" applyBorder="1" applyAlignment="1" applyProtection="1">
      <alignment horizontal="left"/>
      <protection locked="0"/>
    </xf>
    <xf numFmtId="0" fontId="3" fillId="5" borderId="3" xfId="0" applyFont="1" applyFill="1" applyBorder="1" applyAlignment="1" applyProtection="1">
      <alignment horizontal="left"/>
      <protection locked="0"/>
    </xf>
    <xf numFmtId="0" fontId="3" fillId="5" borderId="9" xfId="0" applyFont="1" applyFill="1" applyBorder="1" applyAlignment="1" applyProtection="1">
      <alignment horizontal="left"/>
      <protection locked="0"/>
    </xf>
    <xf numFmtId="0" fontId="3" fillId="5" borderId="10" xfId="0" applyFont="1" applyFill="1" applyBorder="1" applyAlignment="1" applyProtection="1">
      <alignment horizontal="left"/>
      <protection locked="0"/>
    </xf>
    <xf numFmtId="0" fontId="3" fillId="5" borderId="11" xfId="0" applyFont="1" applyFill="1" applyBorder="1" applyAlignment="1" applyProtection="1">
      <alignment horizontal="left"/>
      <protection locked="0"/>
    </xf>
    <xf numFmtId="0" fontId="7" fillId="5" borderId="1" xfId="0" applyFont="1" applyFill="1" applyBorder="1" applyAlignment="1" applyProtection="1">
      <alignment horizontal="left" vertical="top" wrapText="1"/>
      <protection locked="0"/>
    </xf>
    <xf numFmtId="0" fontId="1" fillId="5" borderId="2" xfId="0" applyFont="1" applyFill="1" applyBorder="1" applyAlignment="1" applyProtection="1">
      <alignment horizontal="left" vertical="top" wrapText="1"/>
      <protection locked="0"/>
    </xf>
    <xf numFmtId="0" fontId="1" fillId="5" borderId="3" xfId="0" applyFont="1" applyFill="1" applyBorder="1" applyAlignment="1" applyProtection="1">
      <alignment horizontal="left" vertical="top" wrapText="1"/>
      <protection locked="0"/>
    </xf>
    <xf numFmtId="0" fontId="1" fillId="5" borderId="4" xfId="0" applyFont="1" applyFill="1" applyBorder="1" applyAlignment="1" applyProtection="1">
      <alignment horizontal="left" vertical="top" wrapText="1"/>
      <protection locked="0"/>
    </xf>
    <xf numFmtId="0" fontId="1" fillId="5" borderId="0" xfId="0" applyFont="1" applyFill="1" applyAlignment="1" applyProtection="1">
      <alignment horizontal="left" vertical="top" wrapText="1"/>
      <protection locked="0"/>
    </xf>
    <xf numFmtId="0" fontId="1" fillId="5" borderId="5" xfId="0" applyFont="1" applyFill="1" applyBorder="1" applyAlignment="1" applyProtection="1">
      <alignment horizontal="left" vertical="top" wrapText="1"/>
      <protection locked="0"/>
    </xf>
    <xf numFmtId="0" fontId="1" fillId="5" borderId="9" xfId="0" applyFont="1" applyFill="1" applyBorder="1" applyAlignment="1" applyProtection="1">
      <alignment horizontal="left" vertical="top" wrapText="1"/>
      <protection locked="0"/>
    </xf>
    <xf numFmtId="0" fontId="1" fillId="5" borderId="10" xfId="0" applyFont="1" applyFill="1" applyBorder="1" applyAlignment="1" applyProtection="1">
      <alignment horizontal="left" vertical="top" wrapText="1"/>
      <protection locked="0"/>
    </xf>
    <xf numFmtId="0" fontId="1" fillId="5" borderId="11" xfId="0" applyFont="1" applyFill="1" applyBorder="1" applyAlignment="1" applyProtection="1">
      <alignment horizontal="left" vertical="top" wrapText="1"/>
      <protection locked="0"/>
    </xf>
  </cellXfs>
  <cellStyles count="2">
    <cellStyle name="Link" xfId="1" builtinId="8"/>
    <cellStyle name="Standard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microsoft.com/office/2007/relationships/hdphoto" Target="../media/hdphoto2.wdp"/><Relationship Id="rId13" Type="http://schemas.openxmlformats.org/officeDocument/2006/relationships/image" Target="../media/image11.png"/><Relationship Id="rId18" Type="http://schemas.openxmlformats.org/officeDocument/2006/relationships/image" Target="../media/image16.png"/><Relationship Id="rId26" Type="http://schemas.openxmlformats.org/officeDocument/2006/relationships/image" Target="../media/image24.png"/><Relationship Id="rId3" Type="http://schemas.openxmlformats.org/officeDocument/2006/relationships/image" Target="../media/image3.png"/><Relationship Id="rId21" Type="http://schemas.openxmlformats.org/officeDocument/2006/relationships/image" Target="../media/image19.jpeg"/><Relationship Id="rId7" Type="http://schemas.openxmlformats.org/officeDocument/2006/relationships/image" Target="../media/image6.png"/><Relationship Id="rId12" Type="http://schemas.openxmlformats.org/officeDocument/2006/relationships/image" Target="../media/image10.png"/><Relationship Id="rId17" Type="http://schemas.openxmlformats.org/officeDocument/2006/relationships/image" Target="../media/image15.png"/><Relationship Id="rId25" Type="http://schemas.openxmlformats.org/officeDocument/2006/relationships/image" Target="../media/image23.png"/><Relationship Id="rId2" Type="http://schemas.openxmlformats.org/officeDocument/2006/relationships/image" Target="../media/image2.png"/><Relationship Id="rId16" Type="http://schemas.openxmlformats.org/officeDocument/2006/relationships/image" Target="../media/image14.png"/><Relationship Id="rId20" Type="http://schemas.openxmlformats.org/officeDocument/2006/relationships/image" Target="../media/image18.jpeg"/><Relationship Id="rId1" Type="http://schemas.openxmlformats.org/officeDocument/2006/relationships/image" Target="../media/image1.png"/><Relationship Id="rId6" Type="http://schemas.microsoft.com/office/2007/relationships/hdphoto" Target="../media/hdphoto1.wdp"/><Relationship Id="rId11" Type="http://schemas.openxmlformats.org/officeDocument/2006/relationships/image" Target="../media/image9.png"/><Relationship Id="rId24" Type="http://schemas.openxmlformats.org/officeDocument/2006/relationships/image" Target="../media/image22.jpeg"/><Relationship Id="rId5" Type="http://schemas.openxmlformats.org/officeDocument/2006/relationships/image" Target="../media/image5.png"/><Relationship Id="rId15" Type="http://schemas.openxmlformats.org/officeDocument/2006/relationships/image" Target="../media/image13.jpeg"/><Relationship Id="rId23" Type="http://schemas.openxmlformats.org/officeDocument/2006/relationships/image" Target="../media/image21.png"/><Relationship Id="rId10" Type="http://schemas.openxmlformats.org/officeDocument/2006/relationships/image" Target="../media/image8.png"/><Relationship Id="rId19" Type="http://schemas.openxmlformats.org/officeDocument/2006/relationships/image" Target="../media/image17.png"/><Relationship Id="rId4" Type="http://schemas.openxmlformats.org/officeDocument/2006/relationships/image" Target="../media/image4.jpeg"/><Relationship Id="rId9" Type="http://schemas.openxmlformats.org/officeDocument/2006/relationships/image" Target="../media/image7.png"/><Relationship Id="rId14" Type="http://schemas.openxmlformats.org/officeDocument/2006/relationships/image" Target="../media/image12.png"/><Relationship Id="rId22" Type="http://schemas.openxmlformats.org/officeDocument/2006/relationships/image" Target="../media/image20.png"/><Relationship Id="rId27" Type="http://schemas.openxmlformats.org/officeDocument/2006/relationships/image" Target="../media/image2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537568</xdr:colOff>
      <xdr:row>0</xdr:row>
      <xdr:rowOff>27012</xdr:rowOff>
    </xdr:from>
    <xdr:to>
      <xdr:col>12</xdr:col>
      <xdr:colOff>635594</xdr:colOff>
      <xdr:row>10</xdr:row>
      <xdr:rowOff>214308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427CDCE5-FA81-4E16-AFC6-ABB7132D61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139015" y="27012"/>
          <a:ext cx="2117657" cy="25647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12</xdr:col>
      <xdr:colOff>53011</xdr:colOff>
      <xdr:row>25</xdr:row>
      <xdr:rowOff>18379</xdr:rowOff>
    </xdr:from>
    <xdr:to>
      <xdr:col>12</xdr:col>
      <xdr:colOff>642277</xdr:colOff>
      <xdr:row>27</xdr:row>
      <xdr:rowOff>254695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7ECCFA55-371B-4243-AFED-7BCBD2197F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9497393" y="5054205"/>
          <a:ext cx="589266" cy="766403"/>
        </a:xfrm>
        <a:prstGeom prst="rect">
          <a:avLst/>
        </a:prstGeom>
      </xdr:spPr>
    </xdr:pic>
    <xdr:clientData/>
  </xdr:twoCellAnchor>
  <xdr:twoCellAnchor editAs="oneCell">
    <xdr:from>
      <xdr:col>12</xdr:col>
      <xdr:colOff>205288</xdr:colOff>
      <xdr:row>55</xdr:row>
      <xdr:rowOff>22588</xdr:rowOff>
    </xdr:from>
    <xdr:to>
      <xdr:col>12</xdr:col>
      <xdr:colOff>610059</xdr:colOff>
      <xdr:row>55</xdr:row>
      <xdr:rowOff>742588</xdr:rowOff>
    </xdr:to>
    <xdr:pic>
      <xdr:nvPicPr>
        <xdr:cNvPr id="12" name="Grafik 11" descr="Ein Bild, das Text, Poster, Clipart, Zeichnung enthält.&#10;&#10;KI-generierte Inhalte können fehlerhaft sein.">
          <a:extLst>
            <a:ext uri="{FF2B5EF4-FFF2-40B4-BE49-F238E27FC236}">
              <a16:creationId xmlns:a16="http://schemas.microsoft.com/office/drawing/2014/main" id="{60B03240-8F6B-4B7C-AF8C-9D0903CC4A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623970" y="12491679"/>
          <a:ext cx="404771" cy="720000"/>
        </a:xfrm>
        <a:prstGeom prst="rect">
          <a:avLst/>
        </a:prstGeom>
      </xdr:spPr>
    </xdr:pic>
    <xdr:clientData/>
  </xdr:twoCellAnchor>
  <xdr:twoCellAnchor editAs="oneCell">
    <xdr:from>
      <xdr:col>12</xdr:col>
      <xdr:colOff>4049</xdr:colOff>
      <xdr:row>56</xdr:row>
      <xdr:rowOff>107524</xdr:rowOff>
    </xdr:from>
    <xdr:to>
      <xdr:col>12</xdr:col>
      <xdr:colOff>647426</xdr:colOff>
      <xdr:row>56</xdr:row>
      <xdr:rowOff>679475</xdr:rowOff>
    </xdr:to>
    <xdr:pic>
      <xdr:nvPicPr>
        <xdr:cNvPr id="13" name="Grafik 12" descr="Ein Bild, das Kleidung, Kappe, Baseballkappe, Kopfbedeckung enthält.&#10;&#10;Automatisch generierte Beschreibung">
          <a:extLst>
            <a:ext uri="{FF2B5EF4-FFF2-40B4-BE49-F238E27FC236}">
              <a16:creationId xmlns:a16="http://schemas.microsoft.com/office/drawing/2014/main" id="{3FD2FEED-0A09-438F-8C56-3C0D929C688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9422731" y="13378974"/>
          <a:ext cx="643377" cy="571951"/>
        </a:xfrm>
        <a:prstGeom prst="rect">
          <a:avLst/>
        </a:prstGeom>
      </xdr:spPr>
    </xdr:pic>
    <xdr:clientData/>
  </xdr:twoCellAnchor>
  <xdr:twoCellAnchor editAs="oneCell">
    <xdr:from>
      <xdr:col>11</xdr:col>
      <xdr:colOff>1002041</xdr:colOff>
      <xdr:row>57</xdr:row>
      <xdr:rowOff>106621</xdr:rowOff>
    </xdr:from>
    <xdr:to>
      <xdr:col>12</xdr:col>
      <xdr:colOff>571048</xdr:colOff>
      <xdr:row>57</xdr:row>
      <xdr:rowOff>773445</xdr:rowOff>
    </xdr:to>
    <xdr:pic>
      <xdr:nvPicPr>
        <xdr:cNvPr id="14" name="Grafik 13" descr="Ein Bild, das Kleidung, Kappe, Modeaccessoire, Baseballkappe enthält.&#10;&#10;Automatisch generierte Beschreibung">
          <a:extLst>
            <a:ext uri="{FF2B5EF4-FFF2-40B4-BE49-F238E27FC236}">
              <a16:creationId xmlns:a16="http://schemas.microsoft.com/office/drawing/2014/main" id="{4EE9EFEC-8B6B-498D-BBA2-3F532E846F3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screen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ackgroundRemoval t="0" b="87730" l="10000" r="90000">
                      <a14:foregroundMark x1="48235" y1="36196" x2="37353" y2="26994"/>
                      <a14:foregroundMark x1="37353" y1="26994" x2="37059" y2="39877"/>
                      <a14:foregroundMark x1="37059" y1="39877" x2="52941" y2="43252"/>
                      <a14:foregroundMark x1="52941" y1="43252" x2="58529" y2="31902"/>
                      <a14:foregroundMark x1="58529" y1="31902" x2="44412" y2="29141"/>
                      <a14:foregroundMark x1="44412" y1="29141" x2="40882" y2="42638"/>
                      <a14:foregroundMark x1="40882" y1="42638" x2="50882" y2="43865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rcRect l="-3948" r="-8881" b="-1815"/>
        <a:stretch>
          <a:fillRect/>
        </a:stretch>
      </xdr:blipFill>
      <xdr:spPr>
        <a:xfrm>
          <a:off x="9408738" y="14180430"/>
          <a:ext cx="768931" cy="666824"/>
        </a:xfrm>
        <a:prstGeom prst="rect">
          <a:avLst/>
        </a:prstGeom>
      </xdr:spPr>
    </xdr:pic>
    <xdr:clientData/>
  </xdr:twoCellAnchor>
  <xdr:twoCellAnchor editAs="oneCell">
    <xdr:from>
      <xdr:col>11</xdr:col>
      <xdr:colOff>931991</xdr:colOff>
      <xdr:row>59</xdr:row>
      <xdr:rowOff>41565</xdr:rowOff>
    </xdr:from>
    <xdr:to>
      <xdr:col>12</xdr:col>
      <xdr:colOff>642695</xdr:colOff>
      <xdr:row>60</xdr:row>
      <xdr:rowOff>28915</xdr:rowOff>
    </xdr:to>
    <xdr:pic>
      <xdr:nvPicPr>
        <xdr:cNvPr id="15" name="Grafik 14" descr="Ein Bild, das Kleidung, Kappe, Modeaccessoire, Baseballkappe enthält.&#10;&#10;Automatisch generierte Beschreibung">
          <a:extLst>
            <a:ext uri="{FF2B5EF4-FFF2-40B4-BE49-F238E27FC236}">
              <a16:creationId xmlns:a16="http://schemas.microsoft.com/office/drawing/2014/main" id="{5822B8B0-FFB6-4DB6-94FA-32123FAA70C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screen"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backgroundRemoval t="0" b="87730" l="10000" r="90000">
                      <a14:foregroundMark x1="48235" y1="36196" x2="37353" y2="26994"/>
                      <a14:foregroundMark x1="37353" y1="26994" x2="37059" y2="39877"/>
                      <a14:foregroundMark x1="37059" y1="39877" x2="52941" y2="43252"/>
                      <a14:foregroundMark x1="52941" y1="43252" x2="58529" y2="31902"/>
                      <a14:foregroundMark x1="58529" y1="31902" x2="44412" y2="29141"/>
                      <a14:foregroundMark x1="44412" y1="29141" x2="40882" y2="42638"/>
                      <a14:foregroundMark x1="40882" y1="42638" x2="50882" y2="43865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rcRect l="-3948" r="-8881" b="-1815"/>
        <a:stretch>
          <a:fillRect/>
        </a:stretch>
      </xdr:blipFill>
      <xdr:spPr>
        <a:xfrm>
          <a:off x="9338688" y="15720091"/>
          <a:ext cx="910628" cy="789708"/>
        </a:xfrm>
        <a:prstGeom prst="rect">
          <a:avLst/>
        </a:prstGeom>
      </xdr:spPr>
    </xdr:pic>
    <xdr:clientData/>
  </xdr:twoCellAnchor>
  <xdr:twoCellAnchor editAs="oneCell">
    <xdr:from>
      <xdr:col>11</xdr:col>
      <xdr:colOff>968797</xdr:colOff>
      <xdr:row>58</xdr:row>
      <xdr:rowOff>33042</xdr:rowOff>
    </xdr:from>
    <xdr:to>
      <xdr:col>12</xdr:col>
      <xdr:colOff>478682</xdr:colOff>
      <xdr:row>58</xdr:row>
      <xdr:rowOff>607191</xdr:rowOff>
    </xdr:to>
    <xdr:pic>
      <xdr:nvPicPr>
        <xdr:cNvPr id="16" name="Grafik 15" descr="Ein Bild, das Kleidung, Kappe, Baseballkappe, Modeaccessoire enthält.&#10;&#10;Automatisch generierte Beschreibung">
          <a:extLst>
            <a:ext uri="{FF2B5EF4-FFF2-40B4-BE49-F238E27FC236}">
              <a16:creationId xmlns:a16="http://schemas.microsoft.com/office/drawing/2014/main" id="{E7FFBDC2-CA61-430F-9130-1663EFF3DA2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t="16565" r="5805" b="18554"/>
        <a:stretch>
          <a:fillRect/>
        </a:stretch>
      </xdr:blipFill>
      <xdr:spPr>
        <a:xfrm>
          <a:off x="9375494" y="14909209"/>
          <a:ext cx="709809" cy="574149"/>
        </a:xfrm>
        <a:prstGeom prst="rect">
          <a:avLst/>
        </a:prstGeom>
      </xdr:spPr>
    </xdr:pic>
    <xdr:clientData/>
  </xdr:twoCellAnchor>
  <xdr:twoCellAnchor editAs="oneCell">
    <xdr:from>
      <xdr:col>11</xdr:col>
      <xdr:colOff>941416</xdr:colOff>
      <xdr:row>60</xdr:row>
      <xdr:rowOff>117461</xdr:rowOff>
    </xdr:from>
    <xdr:to>
      <xdr:col>12</xdr:col>
      <xdr:colOff>442359</xdr:colOff>
      <xdr:row>60</xdr:row>
      <xdr:rowOff>686704</xdr:rowOff>
    </xdr:to>
    <xdr:pic>
      <xdr:nvPicPr>
        <xdr:cNvPr id="17" name="Grafik 16" descr="Ein Bild, das Kleidung, Kappe, Baseballkappe, Modeaccessoire enthält.&#10;&#10;Automatisch generierte Beschreibung">
          <a:extLst>
            <a:ext uri="{FF2B5EF4-FFF2-40B4-BE49-F238E27FC236}">
              <a16:creationId xmlns:a16="http://schemas.microsoft.com/office/drawing/2014/main" id="{48D4A677-0698-48EE-917B-74B53A6217F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t="16565" r="5805" b="18554"/>
        <a:stretch>
          <a:fillRect/>
        </a:stretch>
      </xdr:blipFill>
      <xdr:spPr>
        <a:xfrm>
          <a:off x="9348113" y="16598346"/>
          <a:ext cx="703759" cy="569243"/>
        </a:xfrm>
        <a:prstGeom prst="rect">
          <a:avLst/>
        </a:prstGeom>
      </xdr:spPr>
    </xdr:pic>
    <xdr:clientData/>
  </xdr:twoCellAnchor>
  <xdr:twoCellAnchor editAs="oneCell">
    <xdr:from>
      <xdr:col>12</xdr:col>
      <xdr:colOff>249200</xdr:colOff>
      <xdr:row>62</xdr:row>
      <xdr:rowOff>32528</xdr:rowOff>
    </xdr:from>
    <xdr:to>
      <xdr:col>12</xdr:col>
      <xdr:colOff>571910</xdr:colOff>
      <xdr:row>62</xdr:row>
      <xdr:rowOff>752528</xdr:rowOff>
    </xdr:to>
    <xdr:pic>
      <xdr:nvPicPr>
        <xdr:cNvPr id="18" name="Grafik 17">
          <a:extLst>
            <a:ext uri="{FF2B5EF4-FFF2-40B4-BE49-F238E27FC236}">
              <a16:creationId xmlns:a16="http://schemas.microsoft.com/office/drawing/2014/main" id="{F8E760B0-B424-4DDE-8028-7D7E98B1F1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667882" y="18118131"/>
          <a:ext cx="322710" cy="720000"/>
        </a:xfrm>
        <a:prstGeom prst="rect">
          <a:avLst/>
        </a:prstGeom>
      </xdr:spPr>
    </xdr:pic>
    <xdr:clientData/>
  </xdr:twoCellAnchor>
  <xdr:twoCellAnchor editAs="oneCell">
    <xdr:from>
      <xdr:col>12</xdr:col>
      <xdr:colOff>115294</xdr:colOff>
      <xdr:row>63</xdr:row>
      <xdr:rowOff>29816</xdr:rowOff>
    </xdr:from>
    <xdr:to>
      <xdr:col>12</xdr:col>
      <xdr:colOff>632934</xdr:colOff>
      <xdr:row>63</xdr:row>
      <xdr:rowOff>763056</xdr:rowOff>
    </xdr:to>
    <xdr:pic>
      <xdr:nvPicPr>
        <xdr:cNvPr id="19" name="Grafik 18">
          <a:extLst>
            <a:ext uri="{FF2B5EF4-FFF2-40B4-BE49-F238E27FC236}">
              <a16:creationId xmlns:a16="http://schemas.microsoft.com/office/drawing/2014/main" id="{5D5E333E-CF78-40E3-8767-372EECDE83F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9533976" y="18917778"/>
          <a:ext cx="517640" cy="733240"/>
        </a:xfrm>
        <a:prstGeom prst="rect">
          <a:avLst/>
        </a:prstGeom>
      </xdr:spPr>
    </xdr:pic>
    <xdr:clientData/>
  </xdr:twoCellAnchor>
  <xdr:twoCellAnchor editAs="oneCell">
    <xdr:from>
      <xdr:col>12</xdr:col>
      <xdr:colOff>28925</xdr:colOff>
      <xdr:row>64</xdr:row>
      <xdr:rowOff>262031</xdr:rowOff>
    </xdr:from>
    <xdr:to>
      <xdr:col>12</xdr:col>
      <xdr:colOff>622866</xdr:colOff>
      <xdr:row>64</xdr:row>
      <xdr:rowOff>672247</xdr:rowOff>
    </xdr:to>
    <xdr:pic>
      <xdr:nvPicPr>
        <xdr:cNvPr id="20" name="Grafik 19" descr="Ein Bild, das Gürtel enthält.&#10;&#10;Automatisch generierte Beschreibung">
          <a:extLst>
            <a:ext uri="{FF2B5EF4-FFF2-40B4-BE49-F238E27FC236}">
              <a16:creationId xmlns:a16="http://schemas.microsoft.com/office/drawing/2014/main" id="{D43A3E77-DB58-4C86-886A-678111049A5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9447607" y="19952352"/>
          <a:ext cx="593941" cy="410216"/>
        </a:xfrm>
        <a:prstGeom prst="rect">
          <a:avLst/>
        </a:prstGeom>
      </xdr:spPr>
    </xdr:pic>
    <xdr:clientData/>
  </xdr:twoCellAnchor>
  <xdr:twoCellAnchor editAs="oneCell">
    <xdr:from>
      <xdr:col>12</xdr:col>
      <xdr:colOff>72283</xdr:colOff>
      <xdr:row>65</xdr:row>
      <xdr:rowOff>53977</xdr:rowOff>
    </xdr:from>
    <xdr:to>
      <xdr:col>12</xdr:col>
      <xdr:colOff>599960</xdr:colOff>
      <xdr:row>65</xdr:row>
      <xdr:rowOff>758989</xdr:rowOff>
    </xdr:to>
    <xdr:pic>
      <xdr:nvPicPr>
        <xdr:cNvPr id="21" name="Grafik 20" descr="Ein Bild, das Tasche, Gepäck und Koffer, Zubehör, Rucksack enthält.&#10;&#10;Automatisch generierte Beschreibung">
          <a:extLst>
            <a:ext uri="{FF2B5EF4-FFF2-40B4-BE49-F238E27FC236}">
              <a16:creationId xmlns:a16="http://schemas.microsoft.com/office/drawing/2014/main" id="{72E60795-5C30-4A6C-A679-74BBE703CBE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9490965" y="20546657"/>
          <a:ext cx="527677" cy="705012"/>
        </a:xfrm>
        <a:prstGeom prst="rect">
          <a:avLst/>
        </a:prstGeom>
      </xdr:spPr>
    </xdr:pic>
    <xdr:clientData/>
  </xdr:twoCellAnchor>
  <xdr:twoCellAnchor editAs="oneCell">
    <xdr:from>
      <xdr:col>12</xdr:col>
      <xdr:colOff>234267</xdr:colOff>
      <xdr:row>61</xdr:row>
      <xdr:rowOff>53699</xdr:rowOff>
    </xdr:from>
    <xdr:to>
      <xdr:col>12</xdr:col>
      <xdr:colOff>500674</xdr:colOff>
      <xdr:row>61</xdr:row>
      <xdr:rowOff>773699</xdr:rowOff>
    </xdr:to>
    <xdr:pic>
      <xdr:nvPicPr>
        <xdr:cNvPr id="27" name="Grafik 26" descr="Ein Bild, das Halskette, Anhänger, Schmuck enthält.&#10;&#10;KI-generierte Inhalte können fehlerhaft sein.">
          <a:extLst>
            <a:ext uri="{FF2B5EF4-FFF2-40B4-BE49-F238E27FC236}">
              <a16:creationId xmlns:a16="http://schemas.microsoft.com/office/drawing/2014/main" id="{A904E0BD-5393-4536-B369-1A4E4E2343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 flipH="1">
          <a:off x="9652949" y="17336944"/>
          <a:ext cx="266407" cy="720000"/>
        </a:xfrm>
        <a:prstGeom prst="rect">
          <a:avLst/>
        </a:prstGeom>
      </xdr:spPr>
    </xdr:pic>
    <xdr:clientData/>
  </xdr:twoCellAnchor>
  <xdr:twoCellAnchor>
    <xdr:from>
      <xdr:col>12</xdr:col>
      <xdr:colOff>236556</xdr:colOff>
      <xdr:row>31</xdr:row>
      <xdr:rowOff>31803</xdr:rowOff>
    </xdr:from>
    <xdr:to>
      <xdr:col>12</xdr:col>
      <xdr:colOff>630064</xdr:colOff>
      <xdr:row>33</xdr:row>
      <xdr:rowOff>246490</xdr:rowOff>
    </xdr:to>
    <xdr:grpSp>
      <xdr:nvGrpSpPr>
        <xdr:cNvPr id="32" name="Gruppieren 31">
          <a:extLst>
            <a:ext uri="{FF2B5EF4-FFF2-40B4-BE49-F238E27FC236}">
              <a16:creationId xmlns:a16="http://schemas.microsoft.com/office/drawing/2014/main" id="{97764D6A-4C8C-0A63-D34A-2E400AB27865}"/>
            </a:ext>
          </a:extLst>
        </xdr:cNvPr>
        <xdr:cNvGrpSpPr>
          <a:grpSpLocks noChangeAspect="1"/>
        </xdr:cNvGrpSpPr>
      </xdr:nvGrpSpPr>
      <xdr:grpSpPr>
        <a:xfrm>
          <a:off x="9857634" y="7506029"/>
          <a:ext cx="393508" cy="739473"/>
          <a:chOff x="11076167" y="5446643"/>
          <a:chExt cx="2943109" cy="5255561"/>
        </a:xfrm>
      </xdr:grpSpPr>
      <xdr:pic>
        <xdr:nvPicPr>
          <xdr:cNvPr id="30" name="Grafik 29" descr="Ein Bild, das Kleidung, Person, oben, Sportshirt enthält.&#10;&#10;KI-generierte Inhalte können fehlerhaft sein.">
            <a:extLst>
              <a:ext uri="{FF2B5EF4-FFF2-40B4-BE49-F238E27FC236}">
                <a16:creationId xmlns:a16="http://schemas.microsoft.com/office/drawing/2014/main" id="{1A567284-076A-AF72-7784-15B1D0E318F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6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>
          <a:xfrm>
            <a:off x="11076167" y="5446643"/>
            <a:ext cx="2943109" cy="5255561"/>
          </a:xfrm>
          <a:prstGeom prst="rect">
            <a:avLst/>
          </a:prstGeom>
        </xdr:spPr>
      </xdr:pic>
      <xdr:pic>
        <xdr:nvPicPr>
          <xdr:cNvPr id="31" name="Grafik 30" descr="Ein Bild, das Schrift, Grafiken, Logo, Grafikdesign enthält.&#10;&#10;KI-generierte Inhalte können fehlerhaft sein.">
            <a:extLst>
              <a:ext uri="{FF2B5EF4-FFF2-40B4-BE49-F238E27FC236}">
                <a16:creationId xmlns:a16="http://schemas.microsoft.com/office/drawing/2014/main" id="{A14C5C73-9D80-99F8-7E4D-94C12FBE34D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7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2033418" y="7446471"/>
            <a:ext cx="914305" cy="1094213"/>
          </a:xfrm>
          <a:prstGeom prst="rect">
            <a:avLst/>
          </a:prstGeom>
        </xdr:spPr>
      </xdr:pic>
    </xdr:grpSp>
    <xdr:clientData/>
  </xdr:twoCellAnchor>
  <xdr:twoCellAnchor>
    <xdr:from>
      <xdr:col>12</xdr:col>
      <xdr:colOff>222636</xdr:colOff>
      <xdr:row>28</xdr:row>
      <xdr:rowOff>7952</xdr:rowOff>
    </xdr:from>
    <xdr:to>
      <xdr:col>12</xdr:col>
      <xdr:colOff>622242</xdr:colOff>
      <xdr:row>30</xdr:row>
      <xdr:rowOff>242766</xdr:rowOff>
    </xdr:to>
    <xdr:grpSp>
      <xdr:nvGrpSpPr>
        <xdr:cNvPr id="35" name="Gruppieren 34">
          <a:extLst>
            <a:ext uri="{FF2B5EF4-FFF2-40B4-BE49-F238E27FC236}">
              <a16:creationId xmlns:a16="http://schemas.microsoft.com/office/drawing/2014/main" id="{F001A281-9F11-7F39-1DBB-8386A5F93B5B}"/>
            </a:ext>
          </a:extLst>
        </xdr:cNvPr>
        <xdr:cNvGrpSpPr>
          <a:grpSpLocks noChangeAspect="1"/>
        </xdr:cNvGrpSpPr>
      </xdr:nvGrpSpPr>
      <xdr:grpSpPr>
        <a:xfrm>
          <a:off x="9843714" y="6694999"/>
          <a:ext cx="399606" cy="759600"/>
          <a:chOff x="10098157" y="6209969"/>
          <a:chExt cx="2764813" cy="5255562"/>
        </a:xfrm>
      </xdr:grpSpPr>
      <xdr:pic>
        <xdr:nvPicPr>
          <xdr:cNvPr id="33" name="Grafik 32" descr="Ein Bild, das Kleidung, Person, Schulter, oben enthält.&#10;&#10;KI-generierte Inhalte können fehlerhaft sein.">
            <a:extLst>
              <a:ext uri="{FF2B5EF4-FFF2-40B4-BE49-F238E27FC236}">
                <a16:creationId xmlns:a16="http://schemas.microsoft.com/office/drawing/2014/main" id="{362D1F3A-1CD8-D64F-90A6-2C05ED39DC3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8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0098157" y="6209969"/>
            <a:ext cx="2764813" cy="5255562"/>
          </a:xfrm>
          <a:prstGeom prst="rect">
            <a:avLst/>
          </a:prstGeom>
        </xdr:spPr>
      </xdr:pic>
      <xdr:pic>
        <xdr:nvPicPr>
          <xdr:cNvPr id="34" name="Grafik 33" descr="Ein Bild, das Text, Schrift, Grafiken, Logo enthält.&#10;&#10;KI-generierte Inhalte können fehlerhaft sein.">
            <a:extLst>
              <a:ext uri="{FF2B5EF4-FFF2-40B4-BE49-F238E27FC236}">
                <a16:creationId xmlns:a16="http://schemas.microsoft.com/office/drawing/2014/main" id="{C6906349-36DD-491C-2114-EF700BED419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9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1029281" y="8246776"/>
            <a:ext cx="914305" cy="1094214"/>
          </a:xfrm>
          <a:prstGeom prst="rect">
            <a:avLst/>
          </a:prstGeom>
        </xdr:spPr>
      </xdr:pic>
    </xdr:grpSp>
    <xdr:clientData/>
  </xdr:twoCellAnchor>
  <xdr:twoCellAnchor editAs="oneCell">
    <xdr:from>
      <xdr:col>12</xdr:col>
      <xdr:colOff>174929</xdr:colOff>
      <xdr:row>34</xdr:row>
      <xdr:rowOff>15901</xdr:rowOff>
    </xdr:from>
    <xdr:to>
      <xdr:col>12</xdr:col>
      <xdr:colOff>636105</xdr:colOff>
      <xdr:row>36</xdr:row>
      <xdr:rowOff>233753</xdr:rowOff>
    </xdr:to>
    <xdr:pic>
      <xdr:nvPicPr>
        <xdr:cNvPr id="39" name="Grafik 38">
          <a:extLst>
            <a:ext uri="{FF2B5EF4-FFF2-40B4-BE49-F238E27FC236}">
              <a16:creationId xmlns:a16="http://schemas.microsoft.com/office/drawing/2014/main" id="{644EEFFA-4A52-FDF2-65D3-C4C12A1B9D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605176" y="8062621"/>
          <a:ext cx="461176" cy="742637"/>
        </a:xfrm>
        <a:prstGeom prst="rect">
          <a:avLst/>
        </a:prstGeom>
      </xdr:spPr>
    </xdr:pic>
    <xdr:clientData/>
  </xdr:twoCellAnchor>
  <xdr:twoCellAnchor editAs="oneCell">
    <xdr:from>
      <xdr:col>12</xdr:col>
      <xdr:colOff>206734</xdr:colOff>
      <xdr:row>37</xdr:row>
      <xdr:rowOff>39756</xdr:rowOff>
    </xdr:from>
    <xdr:to>
      <xdr:col>12</xdr:col>
      <xdr:colOff>632956</xdr:colOff>
      <xdr:row>39</xdr:row>
      <xdr:rowOff>202673</xdr:rowOff>
    </xdr:to>
    <xdr:pic>
      <xdr:nvPicPr>
        <xdr:cNvPr id="40" name="Grafik 39">
          <a:extLst>
            <a:ext uri="{FF2B5EF4-FFF2-40B4-BE49-F238E27FC236}">
              <a16:creationId xmlns:a16="http://schemas.microsoft.com/office/drawing/2014/main" id="{0EBB6F8D-DFAE-0C47-1232-35FEEFEE7D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636981" y="8873655"/>
          <a:ext cx="426222" cy="687703"/>
        </a:xfrm>
        <a:prstGeom prst="rect">
          <a:avLst/>
        </a:prstGeom>
      </xdr:spPr>
    </xdr:pic>
    <xdr:clientData/>
  </xdr:twoCellAnchor>
  <xdr:twoCellAnchor>
    <xdr:from>
      <xdr:col>12</xdr:col>
      <xdr:colOff>238539</xdr:colOff>
      <xdr:row>40</xdr:row>
      <xdr:rowOff>23853</xdr:rowOff>
    </xdr:from>
    <xdr:to>
      <xdr:col>12</xdr:col>
      <xdr:colOff>654090</xdr:colOff>
      <xdr:row>42</xdr:row>
      <xdr:rowOff>230672</xdr:rowOff>
    </xdr:to>
    <xdr:grpSp>
      <xdr:nvGrpSpPr>
        <xdr:cNvPr id="43" name="Gruppieren 42">
          <a:extLst>
            <a:ext uri="{FF2B5EF4-FFF2-40B4-BE49-F238E27FC236}">
              <a16:creationId xmlns:a16="http://schemas.microsoft.com/office/drawing/2014/main" id="{CE243C38-5A9D-BD72-FC5B-B4E18EBB42E0}"/>
            </a:ext>
          </a:extLst>
        </xdr:cNvPr>
        <xdr:cNvGrpSpPr>
          <a:grpSpLocks noChangeAspect="1"/>
        </xdr:cNvGrpSpPr>
      </xdr:nvGrpSpPr>
      <xdr:grpSpPr>
        <a:xfrm>
          <a:off x="9859617" y="9859616"/>
          <a:ext cx="415551" cy="731606"/>
          <a:chOff x="11457830" y="8046720"/>
          <a:chExt cx="7308379" cy="12866866"/>
        </a:xfrm>
      </xdr:grpSpPr>
      <xdr:pic>
        <xdr:nvPicPr>
          <xdr:cNvPr id="41" name="Grafik 40" descr="Ein Bild, das Kleidung, Person, Ärmel, Schulter enthält.&#10;&#10;KI-generierte Inhalte können fehlerhaft sein.">
            <a:extLst>
              <a:ext uri="{FF2B5EF4-FFF2-40B4-BE49-F238E27FC236}">
                <a16:creationId xmlns:a16="http://schemas.microsoft.com/office/drawing/2014/main" id="{168E6205-6282-26BC-0BB7-FD22C21B4D1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2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1457830" y="8046720"/>
            <a:ext cx="7308379" cy="12866866"/>
          </a:xfrm>
          <a:prstGeom prst="rect">
            <a:avLst/>
          </a:prstGeom>
        </xdr:spPr>
      </xdr:pic>
      <xdr:pic>
        <xdr:nvPicPr>
          <xdr:cNvPr id="42" name="Grafik 41" descr="Ein Bild, das Schrift, Grafiken, Logo, Grafikdesign enthält.&#10;&#10;KI-generierte Inhalte können fehlerhaft sein.">
            <a:extLst>
              <a:ext uri="{FF2B5EF4-FFF2-40B4-BE49-F238E27FC236}">
                <a16:creationId xmlns:a16="http://schemas.microsoft.com/office/drawing/2014/main" id="{9BCE6ECE-47C4-BD8A-7021-8AF1F39D94A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3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4250247" y="12772757"/>
            <a:ext cx="1933766" cy="2314273"/>
          </a:xfrm>
          <a:prstGeom prst="rect">
            <a:avLst/>
          </a:prstGeom>
        </xdr:spPr>
      </xdr:pic>
    </xdr:grpSp>
    <xdr:clientData/>
  </xdr:twoCellAnchor>
  <xdr:twoCellAnchor editAs="oneCell">
    <xdr:from>
      <xdr:col>12</xdr:col>
      <xdr:colOff>237416</xdr:colOff>
      <xdr:row>43</xdr:row>
      <xdr:rowOff>7951</xdr:rowOff>
    </xdr:from>
    <xdr:to>
      <xdr:col>12</xdr:col>
      <xdr:colOff>652005</xdr:colOff>
      <xdr:row>45</xdr:row>
      <xdr:rowOff>225583</xdr:rowOff>
    </xdr:to>
    <xdr:pic>
      <xdr:nvPicPr>
        <xdr:cNvPr id="55" name="Grafik 54" descr="Ein Bild, das Kleidung, Person, oben, Ärmel enthält.&#10;&#10;KI-generierte Inhalte können fehlerhaft sein.">
          <a:extLst>
            <a:ext uri="{FF2B5EF4-FFF2-40B4-BE49-F238E27FC236}">
              <a16:creationId xmlns:a16="http://schemas.microsoft.com/office/drawing/2014/main" id="{8C3C1557-F487-C993-F1EB-7F1AC23D81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9667663" y="10400306"/>
          <a:ext cx="414589" cy="678807"/>
        </a:xfrm>
        <a:prstGeom prst="rect">
          <a:avLst/>
        </a:prstGeom>
      </xdr:spPr>
    </xdr:pic>
    <xdr:clientData/>
  </xdr:twoCellAnchor>
  <xdr:twoCellAnchor editAs="oneCell">
    <xdr:from>
      <xdr:col>12</xdr:col>
      <xdr:colOff>102102</xdr:colOff>
      <xdr:row>49</xdr:row>
      <xdr:rowOff>31805</xdr:rowOff>
    </xdr:from>
    <xdr:to>
      <xdr:col>12</xdr:col>
      <xdr:colOff>623708</xdr:colOff>
      <xdr:row>51</xdr:row>
      <xdr:rowOff>222637</xdr:rowOff>
    </xdr:to>
    <xdr:pic>
      <xdr:nvPicPr>
        <xdr:cNvPr id="56" name="Grafik 55">
          <a:extLst>
            <a:ext uri="{FF2B5EF4-FFF2-40B4-BE49-F238E27FC236}">
              <a16:creationId xmlns:a16="http://schemas.microsoft.com/office/drawing/2014/main" id="{93556583-27B6-938A-F283-B9C4FC6D8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532349" y="11123875"/>
          <a:ext cx="521606" cy="652007"/>
        </a:xfrm>
        <a:prstGeom prst="rect">
          <a:avLst/>
        </a:prstGeom>
      </xdr:spPr>
    </xdr:pic>
    <xdr:clientData/>
  </xdr:twoCellAnchor>
  <xdr:twoCellAnchor editAs="oneCell">
    <xdr:from>
      <xdr:col>12</xdr:col>
      <xdr:colOff>122883</xdr:colOff>
      <xdr:row>52</xdr:row>
      <xdr:rowOff>7228</xdr:rowOff>
    </xdr:from>
    <xdr:to>
      <xdr:col>12</xdr:col>
      <xdr:colOff>650561</xdr:colOff>
      <xdr:row>54</xdr:row>
      <xdr:rowOff>223917</xdr:rowOff>
    </xdr:to>
    <xdr:pic>
      <xdr:nvPicPr>
        <xdr:cNvPr id="58" name="Grafik 57">
          <a:extLst>
            <a:ext uri="{FF2B5EF4-FFF2-40B4-BE49-F238E27FC236}">
              <a16:creationId xmlns:a16="http://schemas.microsoft.com/office/drawing/2014/main" id="{9DC104F3-EDDA-1D42-4337-14EB282A307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9541565" y="11775158"/>
          <a:ext cx="527678" cy="679311"/>
        </a:xfrm>
        <a:prstGeom prst="rect">
          <a:avLst/>
        </a:prstGeom>
      </xdr:spPr>
    </xdr:pic>
    <xdr:clientData/>
  </xdr:twoCellAnchor>
  <xdr:twoCellAnchor editAs="oneCell">
    <xdr:from>
      <xdr:col>12</xdr:col>
      <xdr:colOff>122376</xdr:colOff>
      <xdr:row>46</xdr:row>
      <xdr:rowOff>15902</xdr:rowOff>
    </xdr:from>
    <xdr:to>
      <xdr:col>12</xdr:col>
      <xdr:colOff>652006</xdr:colOff>
      <xdr:row>48</xdr:row>
      <xdr:rowOff>220220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85FB4515-BD97-7A68-14B8-ACDF8EED52E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046" t="3804" r="15247" b="31726"/>
        <a:stretch>
          <a:fillRect/>
        </a:stretch>
      </xdr:blipFill>
      <xdr:spPr bwMode="auto">
        <a:xfrm>
          <a:off x="9743454" y="11338559"/>
          <a:ext cx="529630" cy="6654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.ittenbach@stuco.de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097F60-26FC-47B6-93AA-3BFCF990AAAB}">
  <sheetPr>
    <pageSetUpPr fitToPage="1"/>
  </sheetPr>
  <dimension ref="A1:V78"/>
  <sheetViews>
    <sheetView tabSelected="1" topLeftCell="A26" zoomScaleNormal="100" workbookViewId="0">
      <selection activeCell="I45" sqref="I45"/>
    </sheetView>
  </sheetViews>
  <sheetFormatPr baseColWidth="10" defaultColWidth="11.44140625" defaultRowHeight="18.2" x14ac:dyDescent="0.35"/>
  <cols>
    <col min="1" max="1" width="50.33203125" style="5" bestFit="1" customWidth="1"/>
    <col min="2" max="2" width="8.109375" style="7" bestFit="1" customWidth="1"/>
    <col min="3" max="9" width="5.6640625" style="7" customWidth="1"/>
    <col min="10" max="10" width="8.109375" style="6" bestFit="1" customWidth="1"/>
    <col min="11" max="11" width="11.44140625" style="6"/>
    <col min="12" max="12" width="16.77734375" style="6" customWidth="1"/>
    <col min="13" max="13" width="9.33203125" style="5" customWidth="1"/>
    <col min="14" max="14" width="8.33203125" style="4" bestFit="1" customWidth="1"/>
    <col min="15" max="21" width="5.33203125" style="4" customWidth="1"/>
    <col min="22" max="22" width="11.44140625" style="4"/>
    <col min="23" max="16384" width="11.44140625" style="5"/>
  </cols>
  <sheetData>
    <row r="1" spans="1:13" ht="23.8" x14ac:dyDescent="0.45">
      <c r="A1" s="11" t="s">
        <v>4</v>
      </c>
      <c r="B1" s="12"/>
      <c r="C1" s="12"/>
      <c r="D1" s="12"/>
      <c r="E1" s="12"/>
      <c r="F1" s="12"/>
      <c r="G1" s="12"/>
      <c r="H1" s="12"/>
      <c r="I1" s="12"/>
      <c r="J1" s="13"/>
      <c r="K1" s="13"/>
      <c r="L1" s="13"/>
      <c r="M1" s="14"/>
    </row>
    <row r="2" spans="1:13" x14ac:dyDescent="0.35">
      <c r="A2" s="15"/>
      <c r="B2" s="16"/>
      <c r="C2" s="16"/>
      <c r="D2" s="16"/>
      <c r="E2" s="16"/>
      <c r="F2" s="16"/>
      <c r="G2" s="16"/>
      <c r="H2" s="16"/>
      <c r="I2" s="16"/>
      <c r="J2" s="17"/>
      <c r="K2" s="17"/>
      <c r="L2" s="17"/>
      <c r="M2" s="18"/>
    </row>
    <row r="3" spans="1:13" x14ac:dyDescent="0.35">
      <c r="A3" s="15" t="s">
        <v>40</v>
      </c>
      <c r="B3" s="16"/>
      <c r="C3" s="16"/>
      <c r="D3" s="16"/>
      <c r="E3" s="16"/>
      <c r="F3" s="16"/>
      <c r="G3" s="16"/>
      <c r="H3" s="16"/>
      <c r="I3" s="16"/>
      <c r="J3" s="17"/>
      <c r="K3" s="17"/>
      <c r="L3" s="17"/>
      <c r="M3" s="18"/>
    </row>
    <row r="4" spans="1:13" x14ac:dyDescent="0.35">
      <c r="A4" s="19" t="s">
        <v>5</v>
      </c>
      <c r="B4" s="20"/>
      <c r="C4" s="20"/>
      <c r="D4" s="20"/>
      <c r="E4" s="20"/>
      <c r="F4" s="20"/>
      <c r="G4" s="20"/>
      <c r="H4" s="20"/>
      <c r="I4" s="20"/>
      <c r="J4" s="17"/>
      <c r="K4" s="17"/>
      <c r="L4" s="17"/>
      <c r="M4" s="18"/>
    </row>
    <row r="5" spans="1:13" x14ac:dyDescent="0.35">
      <c r="A5" s="15" t="s">
        <v>10</v>
      </c>
      <c r="B5" s="16"/>
      <c r="C5" s="16"/>
      <c r="D5" s="16"/>
      <c r="E5" s="16"/>
      <c r="F5" s="16"/>
      <c r="G5" s="16"/>
      <c r="H5" s="16"/>
      <c r="I5" s="16"/>
      <c r="J5" s="17"/>
      <c r="K5" s="17" t="s">
        <v>12</v>
      </c>
      <c r="L5" s="17"/>
      <c r="M5" s="18"/>
    </row>
    <row r="6" spans="1:13" x14ac:dyDescent="0.35">
      <c r="A6" s="15" t="s">
        <v>11</v>
      </c>
      <c r="B6" s="16"/>
      <c r="C6" s="16"/>
      <c r="D6" s="16"/>
      <c r="E6" s="16"/>
      <c r="F6" s="16"/>
      <c r="G6" s="16"/>
      <c r="H6" s="16"/>
      <c r="I6" s="16"/>
      <c r="J6" s="17"/>
      <c r="K6" s="17"/>
      <c r="L6" s="17"/>
      <c r="M6" s="18"/>
    </row>
    <row r="7" spans="1:13" x14ac:dyDescent="0.35">
      <c r="A7" s="21"/>
      <c r="B7" s="22"/>
      <c r="C7" s="22"/>
      <c r="D7" s="22"/>
      <c r="E7" s="22"/>
      <c r="F7" s="22"/>
      <c r="G7" s="22"/>
      <c r="H7" s="22"/>
      <c r="I7" s="22"/>
      <c r="J7" s="17"/>
      <c r="K7" s="17"/>
      <c r="L7" s="17"/>
      <c r="M7" s="18"/>
    </row>
    <row r="8" spans="1:13" x14ac:dyDescent="0.35">
      <c r="A8" s="15" t="s">
        <v>7</v>
      </c>
      <c r="B8" s="16"/>
      <c r="C8" s="16"/>
      <c r="D8" s="16"/>
      <c r="E8" s="16"/>
      <c r="F8" s="16"/>
      <c r="G8" s="16"/>
      <c r="H8" s="16"/>
      <c r="I8" s="16"/>
      <c r="J8" s="17"/>
      <c r="K8" s="17"/>
      <c r="L8" s="17"/>
      <c r="M8" s="18"/>
    </row>
    <row r="9" spans="1:13" x14ac:dyDescent="0.35">
      <c r="A9" s="15" t="s">
        <v>9</v>
      </c>
      <c r="B9" s="16"/>
      <c r="C9" s="16"/>
      <c r="D9" s="16"/>
      <c r="E9" s="16"/>
      <c r="F9" s="16"/>
      <c r="G9" s="16"/>
      <c r="H9" s="16"/>
      <c r="I9" s="16"/>
      <c r="J9" s="17"/>
      <c r="K9" s="17"/>
      <c r="L9" s="17"/>
      <c r="M9" s="18"/>
    </row>
    <row r="10" spans="1:13" x14ac:dyDescent="0.35">
      <c r="A10" s="23" t="s">
        <v>8</v>
      </c>
      <c r="B10" s="24"/>
      <c r="C10" s="24"/>
      <c r="D10" s="24"/>
      <c r="E10" s="24"/>
      <c r="F10" s="24"/>
      <c r="G10" s="24"/>
      <c r="H10" s="24"/>
      <c r="I10" s="24"/>
      <c r="J10" s="17"/>
      <c r="K10" s="17"/>
      <c r="L10" s="17"/>
      <c r="M10" s="18"/>
    </row>
    <row r="11" spans="1:13" ht="18.8" thickBot="1" x14ac:dyDescent="0.4">
      <c r="A11" s="25"/>
      <c r="B11" s="26"/>
      <c r="C11" s="26"/>
      <c r="D11" s="26"/>
      <c r="E11" s="26"/>
      <c r="F11" s="26"/>
      <c r="G11" s="26"/>
      <c r="H11" s="26"/>
      <c r="I11" s="26"/>
      <c r="J11" s="27"/>
      <c r="K11" s="28"/>
      <c r="L11" s="28"/>
      <c r="M11" s="29"/>
    </row>
    <row r="12" spans="1:13" ht="18.8" thickBot="1" x14ac:dyDescent="0.4">
      <c r="A12" s="21"/>
      <c r="B12" s="30" t="s">
        <v>6</v>
      </c>
      <c r="C12" s="22"/>
      <c r="D12" s="22"/>
      <c r="E12" s="22"/>
      <c r="F12" s="22"/>
      <c r="G12" s="22"/>
      <c r="H12" s="22"/>
      <c r="I12" s="22"/>
      <c r="J12" s="17"/>
      <c r="K12" s="17"/>
      <c r="L12" s="17"/>
      <c r="M12" s="4"/>
    </row>
    <row r="13" spans="1:13" ht="18.8" thickBot="1" x14ac:dyDescent="0.4">
      <c r="A13" s="21" t="s">
        <v>128</v>
      </c>
      <c r="B13" s="106" t="s">
        <v>129</v>
      </c>
      <c r="C13" s="107"/>
      <c r="D13" s="107"/>
      <c r="E13" s="107"/>
      <c r="F13" s="107"/>
      <c r="G13" s="107"/>
      <c r="H13" s="108"/>
      <c r="I13" s="22"/>
      <c r="J13" s="30" t="s">
        <v>39</v>
      </c>
      <c r="K13" s="17"/>
      <c r="L13" s="17"/>
      <c r="M13" s="4"/>
    </row>
    <row r="14" spans="1:13" x14ac:dyDescent="0.35">
      <c r="A14" s="21" t="s">
        <v>45</v>
      </c>
      <c r="B14" s="98"/>
      <c r="C14" s="121"/>
      <c r="D14" s="121"/>
      <c r="E14" s="121"/>
      <c r="F14" s="121"/>
      <c r="G14" s="121"/>
      <c r="H14" s="122"/>
      <c r="I14" s="22"/>
      <c r="J14" s="129"/>
      <c r="K14" s="130"/>
      <c r="L14" s="130"/>
      <c r="M14" s="131"/>
    </row>
    <row r="15" spans="1:13" x14ac:dyDescent="0.35">
      <c r="A15" s="21" t="s">
        <v>44</v>
      </c>
      <c r="B15" s="98"/>
      <c r="C15" s="121"/>
      <c r="D15" s="121"/>
      <c r="E15" s="121"/>
      <c r="F15" s="121"/>
      <c r="G15" s="121"/>
      <c r="H15" s="122"/>
      <c r="I15" s="22"/>
      <c r="J15" s="109"/>
      <c r="K15" s="110"/>
      <c r="L15" s="110"/>
      <c r="M15" s="111"/>
    </row>
    <row r="16" spans="1:13" ht="18.8" customHeight="1" x14ac:dyDescent="0.35">
      <c r="A16" s="21" t="s">
        <v>43</v>
      </c>
      <c r="B16" s="98"/>
      <c r="C16" s="121"/>
      <c r="D16" s="121"/>
      <c r="E16" s="121"/>
      <c r="F16" s="121"/>
      <c r="G16" s="121"/>
      <c r="H16" s="122"/>
      <c r="I16" s="22"/>
      <c r="J16" s="109"/>
      <c r="K16" s="110"/>
      <c r="L16" s="110"/>
      <c r="M16" s="111"/>
    </row>
    <row r="17" spans="1:13" ht="18.8" customHeight="1" x14ac:dyDescent="0.35">
      <c r="A17" s="21" t="s">
        <v>42</v>
      </c>
      <c r="B17" s="98"/>
      <c r="C17" s="121"/>
      <c r="D17" s="121"/>
      <c r="E17" s="121"/>
      <c r="F17" s="121"/>
      <c r="G17" s="121"/>
      <c r="H17" s="122"/>
      <c r="I17" s="22"/>
      <c r="J17" s="109"/>
      <c r="K17" s="110"/>
      <c r="L17" s="110"/>
      <c r="M17" s="111"/>
    </row>
    <row r="18" spans="1:13" ht="18.8" thickBot="1" x14ac:dyDescent="0.4">
      <c r="A18" s="21" t="s">
        <v>41</v>
      </c>
      <c r="B18" s="123"/>
      <c r="C18" s="124"/>
      <c r="D18" s="124"/>
      <c r="E18" s="124"/>
      <c r="F18" s="124"/>
      <c r="G18" s="124"/>
      <c r="H18" s="125"/>
      <c r="I18" s="22"/>
      <c r="J18" s="132"/>
      <c r="K18" s="133"/>
      <c r="L18" s="133"/>
      <c r="M18" s="134"/>
    </row>
    <row r="19" spans="1:13" ht="18.8" thickBot="1" x14ac:dyDescent="0.4">
      <c r="A19" s="21"/>
      <c r="B19" s="32"/>
      <c r="C19" s="32"/>
      <c r="D19" s="32"/>
      <c r="E19" s="32"/>
      <c r="F19" s="32"/>
      <c r="G19" s="32"/>
      <c r="H19" s="32"/>
      <c r="I19" s="22"/>
      <c r="J19" s="32"/>
      <c r="K19" s="32"/>
      <c r="L19" s="34"/>
      <c r="M19" s="35"/>
    </row>
    <row r="20" spans="1:13" x14ac:dyDescent="0.35">
      <c r="A20" s="4" t="s">
        <v>175</v>
      </c>
      <c r="B20" s="126"/>
      <c r="C20" s="127"/>
      <c r="D20" s="127"/>
      <c r="E20" s="127"/>
      <c r="F20" s="127"/>
      <c r="G20" s="127"/>
      <c r="H20" s="128"/>
      <c r="I20" s="22"/>
      <c r="J20" s="135" t="s">
        <v>201</v>
      </c>
      <c r="K20" s="136"/>
      <c r="L20" s="136"/>
      <c r="M20" s="137"/>
    </row>
    <row r="21" spans="1:13" x14ac:dyDescent="0.35">
      <c r="A21" s="21" t="s">
        <v>13</v>
      </c>
      <c r="B21" s="98"/>
      <c r="C21" s="121"/>
      <c r="D21" s="121"/>
      <c r="E21" s="121"/>
      <c r="F21" s="121"/>
      <c r="G21" s="121"/>
      <c r="H21" s="122"/>
      <c r="I21" s="22"/>
      <c r="J21" s="138"/>
      <c r="K21" s="139"/>
      <c r="L21" s="139"/>
      <c r="M21" s="140"/>
    </row>
    <row r="22" spans="1:13" x14ac:dyDescent="0.35">
      <c r="A22" s="21" t="s">
        <v>14</v>
      </c>
      <c r="B22" s="98"/>
      <c r="C22" s="99"/>
      <c r="D22" s="99"/>
      <c r="E22" s="99"/>
      <c r="F22" s="99"/>
      <c r="G22" s="99"/>
      <c r="H22" s="100"/>
      <c r="I22" s="22"/>
      <c r="J22" s="138"/>
      <c r="K22" s="139"/>
      <c r="L22" s="139"/>
      <c r="M22" s="140"/>
    </row>
    <row r="23" spans="1:13" ht="18.8" thickBot="1" x14ac:dyDescent="0.4">
      <c r="A23" s="21" t="s">
        <v>15</v>
      </c>
      <c r="B23" s="123"/>
      <c r="C23" s="124"/>
      <c r="D23" s="124"/>
      <c r="E23" s="124"/>
      <c r="F23" s="124"/>
      <c r="G23" s="124"/>
      <c r="H23" s="125"/>
      <c r="I23" s="22"/>
      <c r="J23" s="141"/>
      <c r="K23" s="142"/>
      <c r="L23" s="142"/>
      <c r="M23" s="143"/>
    </row>
    <row r="24" spans="1:13" ht="18.8" thickBot="1" x14ac:dyDescent="0.4">
      <c r="A24" s="31"/>
      <c r="B24" s="33"/>
      <c r="C24" s="33"/>
      <c r="D24" s="33"/>
      <c r="E24" s="33"/>
      <c r="F24" s="33"/>
      <c r="G24" s="33"/>
      <c r="H24" s="33"/>
      <c r="I24" s="33"/>
      <c r="J24" s="28"/>
      <c r="K24" s="28"/>
      <c r="L24" s="28"/>
      <c r="M24" s="29"/>
    </row>
    <row r="25" spans="1:13" ht="18.8" thickBot="1" x14ac:dyDescent="0.4">
      <c r="A25" s="36" t="s">
        <v>0</v>
      </c>
      <c r="B25" s="37"/>
      <c r="C25" s="37"/>
      <c r="D25" s="37"/>
      <c r="E25" s="37"/>
      <c r="F25" s="37"/>
      <c r="G25" s="37"/>
      <c r="H25" s="37"/>
      <c r="I25" s="37"/>
      <c r="J25" s="66" t="s">
        <v>2</v>
      </c>
      <c r="K25" s="66" t="s">
        <v>1</v>
      </c>
      <c r="L25" s="66" t="s">
        <v>3</v>
      </c>
      <c r="M25" s="67"/>
    </row>
    <row r="26" spans="1:13" ht="20.85" customHeight="1" x14ac:dyDescent="0.35">
      <c r="A26" s="38" t="s">
        <v>38</v>
      </c>
      <c r="B26" s="39"/>
      <c r="C26" s="61" t="s">
        <v>29</v>
      </c>
      <c r="D26" s="61" t="s">
        <v>30</v>
      </c>
      <c r="E26" s="61" t="s">
        <v>31</v>
      </c>
      <c r="F26" s="61" t="s">
        <v>32</v>
      </c>
      <c r="G26" s="61" t="s">
        <v>33</v>
      </c>
      <c r="H26" s="61" t="s">
        <v>34</v>
      </c>
      <c r="I26" s="61" t="s">
        <v>35</v>
      </c>
      <c r="J26" s="50">
        <f>SUM(C27:I28)</f>
        <v>0</v>
      </c>
      <c r="K26" s="51">
        <v>7.9</v>
      </c>
      <c r="L26" s="51">
        <f>K26*J26</f>
        <v>0</v>
      </c>
      <c r="M26" s="101"/>
    </row>
    <row r="27" spans="1:13" ht="20.85" customHeight="1" x14ac:dyDescent="0.35">
      <c r="A27" s="40" t="s">
        <v>130</v>
      </c>
      <c r="B27" s="41" t="s">
        <v>36</v>
      </c>
      <c r="C27" s="60"/>
      <c r="D27" s="8"/>
      <c r="E27" s="8"/>
      <c r="F27" s="8"/>
      <c r="G27" s="8"/>
      <c r="H27" s="8"/>
      <c r="I27" s="8"/>
      <c r="J27" s="52"/>
      <c r="K27" s="53"/>
      <c r="L27" s="53"/>
      <c r="M27" s="102"/>
    </row>
    <row r="28" spans="1:13" ht="19.45" customHeight="1" thickBot="1" x14ac:dyDescent="0.4">
      <c r="A28" s="40" t="s">
        <v>140</v>
      </c>
      <c r="B28" s="41" t="s">
        <v>37</v>
      </c>
      <c r="C28" s="8"/>
      <c r="D28" s="8"/>
      <c r="E28" s="8"/>
      <c r="F28" s="8"/>
      <c r="G28" s="8"/>
      <c r="H28" s="60"/>
      <c r="I28" s="60"/>
      <c r="J28" s="52"/>
      <c r="K28" s="52"/>
      <c r="L28" s="52"/>
      <c r="M28" s="102"/>
    </row>
    <row r="29" spans="1:13" ht="20.85" customHeight="1" x14ac:dyDescent="0.35">
      <c r="A29" s="42" t="s">
        <v>131</v>
      </c>
      <c r="B29" s="43"/>
      <c r="C29" s="64" t="s">
        <v>29</v>
      </c>
      <c r="D29" s="64" t="s">
        <v>30</v>
      </c>
      <c r="E29" s="64" t="s">
        <v>31</v>
      </c>
      <c r="F29" s="64" t="s">
        <v>32</v>
      </c>
      <c r="G29" s="64" t="s">
        <v>33</v>
      </c>
      <c r="H29" s="64" t="s">
        <v>34</v>
      </c>
      <c r="I29" s="64" t="s">
        <v>35</v>
      </c>
      <c r="J29" s="54">
        <f>SUM(C30:I31)</f>
        <v>0</v>
      </c>
      <c r="K29" s="55">
        <v>7.9</v>
      </c>
      <c r="L29" s="55">
        <f>K29*J29</f>
        <v>0</v>
      </c>
      <c r="M29" s="103"/>
    </row>
    <row r="30" spans="1:13" ht="20.85" customHeight="1" x14ac:dyDescent="0.35">
      <c r="A30" s="44" t="s">
        <v>130</v>
      </c>
      <c r="B30" s="45" t="s">
        <v>36</v>
      </c>
      <c r="C30" s="62"/>
      <c r="D30" s="8"/>
      <c r="E30" s="8"/>
      <c r="F30" s="8"/>
      <c r="G30" s="8"/>
      <c r="H30" s="8"/>
      <c r="I30" s="8"/>
      <c r="J30" s="56"/>
      <c r="K30" s="57"/>
      <c r="L30" s="57"/>
      <c r="M30" s="104"/>
    </row>
    <row r="31" spans="1:13" ht="20.85" customHeight="1" thickBot="1" x14ac:dyDescent="0.4">
      <c r="A31" s="46" t="s">
        <v>140</v>
      </c>
      <c r="B31" s="47" t="s">
        <v>37</v>
      </c>
      <c r="C31" s="9"/>
      <c r="D31" s="9"/>
      <c r="E31" s="9"/>
      <c r="F31" s="9"/>
      <c r="G31" s="9"/>
      <c r="H31" s="63"/>
      <c r="I31" s="63"/>
      <c r="J31" s="58"/>
      <c r="K31" s="58"/>
      <c r="L31" s="58"/>
      <c r="M31" s="105"/>
    </row>
    <row r="32" spans="1:13" ht="20.85" customHeight="1" x14ac:dyDescent="0.35">
      <c r="A32" s="38" t="s">
        <v>132</v>
      </c>
      <c r="B32" s="39"/>
      <c r="C32" s="61" t="s">
        <v>29</v>
      </c>
      <c r="D32" s="61" t="s">
        <v>30</v>
      </c>
      <c r="E32" s="61" t="s">
        <v>31</v>
      </c>
      <c r="F32" s="61" t="s">
        <v>32</v>
      </c>
      <c r="G32" s="61" t="s">
        <v>33</v>
      </c>
      <c r="H32" s="61" t="s">
        <v>34</v>
      </c>
      <c r="I32" s="61" t="s">
        <v>35</v>
      </c>
      <c r="J32" s="50">
        <f>SUM(C33:I34)</f>
        <v>0</v>
      </c>
      <c r="K32" s="51">
        <v>7.9</v>
      </c>
      <c r="L32" s="51">
        <f>K32*J32</f>
        <v>0</v>
      </c>
      <c r="M32" s="101"/>
    </row>
    <row r="33" spans="1:13" ht="20.85" customHeight="1" x14ac:dyDescent="0.35">
      <c r="A33" s="40" t="s">
        <v>130</v>
      </c>
      <c r="B33" s="41"/>
      <c r="C33" s="60"/>
      <c r="D33" s="8"/>
      <c r="E33" s="8"/>
      <c r="F33" s="8"/>
      <c r="G33" s="8"/>
      <c r="H33" s="8"/>
      <c r="I33" s="8"/>
      <c r="J33" s="52"/>
      <c r="K33" s="53"/>
      <c r="L33" s="53"/>
      <c r="M33" s="102"/>
    </row>
    <row r="34" spans="1:13" ht="20.85" customHeight="1" thickBot="1" x14ac:dyDescent="0.4">
      <c r="A34" s="40" t="s">
        <v>140</v>
      </c>
      <c r="B34" s="41"/>
      <c r="C34" s="8"/>
      <c r="D34" s="8"/>
      <c r="E34" s="8"/>
      <c r="F34" s="8"/>
      <c r="G34" s="8"/>
      <c r="H34" s="60"/>
      <c r="I34" s="60"/>
      <c r="J34" s="52"/>
      <c r="K34" s="52"/>
      <c r="L34" s="52"/>
      <c r="M34" s="102"/>
    </row>
    <row r="35" spans="1:13" ht="20.85" customHeight="1" x14ac:dyDescent="0.35">
      <c r="A35" s="42" t="s">
        <v>133</v>
      </c>
      <c r="B35" s="43"/>
      <c r="C35" s="117" t="s">
        <v>137</v>
      </c>
      <c r="D35" s="118"/>
      <c r="E35" s="117" t="s">
        <v>138</v>
      </c>
      <c r="F35" s="118"/>
      <c r="G35" s="117" t="s">
        <v>139</v>
      </c>
      <c r="H35" s="118"/>
      <c r="I35" s="64"/>
      <c r="J35" s="54">
        <f>SUM(C36:I37)</f>
        <v>0</v>
      </c>
      <c r="K35" s="55">
        <v>6.65</v>
      </c>
      <c r="L35" s="55">
        <f>K35*J35</f>
        <v>0</v>
      </c>
      <c r="M35" s="103"/>
    </row>
    <row r="36" spans="1:13" ht="20.85" customHeight="1" x14ac:dyDescent="0.35">
      <c r="A36" s="44" t="s">
        <v>136</v>
      </c>
      <c r="B36" s="45"/>
      <c r="C36" s="112"/>
      <c r="D36" s="113"/>
      <c r="E36" s="112"/>
      <c r="F36" s="113"/>
      <c r="G36" s="112"/>
      <c r="H36" s="113"/>
      <c r="I36" s="62"/>
      <c r="J36" s="56"/>
      <c r="K36" s="57"/>
      <c r="L36" s="57"/>
      <c r="M36" s="104"/>
    </row>
    <row r="37" spans="1:13" ht="20.7" customHeight="1" thickBot="1" x14ac:dyDescent="0.4">
      <c r="A37" s="46" t="s">
        <v>140</v>
      </c>
      <c r="B37" s="47"/>
      <c r="C37" s="63"/>
      <c r="D37" s="63"/>
      <c r="E37" s="63"/>
      <c r="F37" s="63"/>
      <c r="G37" s="63"/>
      <c r="H37" s="63"/>
      <c r="I37" s="63"/>
      <c r="J37" s="58"/>
      <c r="K37" s="58"/>
      <c r="L37" s="58"/>
      <c r="M37" s="105"/>
    </row>
    <row r="38" spans="1:13" ht="20.85" customHeight="1" x14ac:dyDescent="0.35">
      <c r="A38" s="38" t="s">
        <v>134</v>
      </c>
      <c r="B38" s="39"/>
      <c r="C38" s="119" t="s">
        <v>137</v>
      </c>
      <c r="D38" s="120"/>
      <c r="E38" s="119" t="s">
        <v>138</v>
      </c>
      <c r="F38" s="120"/>
      <c r="G38" s="119" t="s">
        <v>139</v>
      </c>
      <c r="H38" s="120"/>
      <c r="I38" s="61"/>
      <c r="J38" s="50">
        <f>SUM(C39:I40)</f>
        <v>0</v>
      </c>
      <c r="K38" s="51">
        <v>6.65</v>
      </c>
      <c r="L38" s="51">
        <f>K38*J38</f>
        <v>0</v>
      </c>
      <c r="M38" s="101"/>
    </row>
    <row r="39" spans="1:13" ht="20.85" customHeight="1" x14ac:dyDescent="0.35">
      <c r="A39" s="40" t="s">
        <v>136</v>
      </c>
      <c r="B39" s="41"/>
      <c r="C39" s="112"/>
      <c r="D39" s="113"/>
      <c r="E39" s="112"/>
      <c r="F39" s="113"/>
      <c r="G39" s="112"/>
      <c r="H39" s="113"/>
      <c r="I39" s="60"/>
      <c r="J39" s="52"/>
      <c r="K39" s="53"/>
      <c r="L39" s="53"/>
      <c r="M39" s="102"/>
    </row>
    <row r="40" spans="1:13" ht="20.85" customHeight="1" thickBot="1" x14ac:dyDescent="0.4">
      <c r="A40" s="48" t="s">
        <v>140</v>
      </c>
      <c r="B40" s="49"/>
      <c r="C40" s="65"/>
      <c r="D40" s="65"/>
      <c r="E40" s="65"/>
      <c r="F40" s="65"/>
      <c r="G40" s="65"/>
      <c r="H40" s="65"/>
      <c r="I40" s="65"/>
      <c r="J40" s="59"/>
      <c r="K40" s="59"/>
      <c r="L40" s="59"/>
      <c r="M40" s="116"/>
    </row>
    <row r="41" spans="1:13" ht="20.85" customHeight="1" x14ac:dyDescent="0.35">
      <c r="A41" s="42" t="s">
        <v>135</v>
      </c>
      <c r="B41" s="43"/>
      <c r="C41" s="114" t="s">
        <v>137</v>
      </c>
      <c r="D41" s="115"/>
      <c r="E41" s="114" t="s">
        <v>138</v>
      </c>
      <c r="F41" s="115"/>
      <c r="G41" s="114" t="s">
        <v>139</v>
      </c>
      <c r="H41" s="115"/>
      <c r="I41" s="64"/>
      <c r="J41" s="54">
        <f>SUM(C42:I43)</f>
        <v>0</v>
      </c>
      <c r="K41" s="55">
        <v>6.65</v>
      </c>
      <c r="L41" s="55">
        <f>K41*J41</f>
        <v>0</v>
      </c>
      <c r="M41" s="103"/>
    </row>
    <row r="42" spans="1:13" ht="20.85" customHeight="1" x14ac:dyDescent="0.35">
      <c r="A42" s="44" t="s">
        <v>136</v>
      </c>
      <c r="B42" s="45"/>
      <c r="C42" s="112"/>
      <c r="D42" s="113"/>
      <c r="E42" s="112"/>
      <c r="F42" s="113"/>
      <c r="G42" s="112"/>
      <c r="H42" s="113"/>
      <c r="I42" s="62"/>
      <c r="J42" s="56"/>
      <c r="K42" s="57"/>
      <c r="L42" s="57"/>
      <c r="M42" s="104"/>
    </row>
    <row r="43" spans="1:13" ht="20.85" customHeight="1" thickBot="1" x14ac:dyDescent="0.4">
      <c r="A43" s="46" t="s">
        <v>140</v>
      </c>
      <c r="B43" s="47"/>
      <c r="C43" s="63"/>
      <c r="D43" s="63"/>
      <c r="E43" s="63"/>
      <c r="F43" s="63"/>
      <c r="G43" s="63"/>
      <c r="H43" s="63"/>
      <c r="I43" s="63"/>
      <c r="J43" s="58"/>
      <c r="K43" s="58"/>
      <c r="L43" s="58"/>
      <c r="M43" s="105"/>
    </row>
    <row r="44" spans="1:13" x14ac:dyDescent="0.35">
      <c r="A44" s="38" t="s">
        <v>141</v>
      </c>
      <c r="B44" s="39"/>
      <c r="C44" s="61" t="s">
        <v>29</v>
      </c>
      <c r="D44" s="61" t="s">
        <v>30</v>
      </c>
      <c r="E44" s="61" t="s">
        <v>31</v>
      </c>
      <c r="F44" s="61" t="s">
        <v>32</v>
      </c>
      <c r="G44" s="61" t="s">
        <v>33</v>
      </c>
      <c r="H44" s="61" t="s">
        <v>34</v>
      </c>
      <c r="I44" s="61" t="s">
        <v>35</v>
      </c>
      <c r="J44" s="50">
        <f>SUM(C45:I46)</f>
        <v>0</v>
      </c>
      <c r="K44" s="51">
        <v>7.9</v>
      </c>
      <c r="L44" s="51">
        <f>K44*J44</f>
        <v>0</v>
      </c>
      <c r="M44" s="101"/>
    </row>
    <row r="45" spans="1:13" x14ac:dyDescent="0.35">
      <c r="A45" s="40" t="s">
        <v>130</v>
      </c>
      <c r="B45" s="41" t="s">
        <v>36</v>
      </c>
      <c r="C45" s="60"/>
      <c r="D45" s="8"/>
      <c r="E45" s="8"/>
      <c r="F45" s="8"/>
      <c r="G45" s="8"/>
      <c r="H45" s="8"/>
      <c r="I45" s="8"/>
      <c r="J45" s="52"/>
      <c r="K45" s="53"/>
      <c r="L45" s="53"/>
      <c r="M45" s="102"/>
    </row>
    <row r="46" spans="1:13" ht="18.8" thickBot="1" x14ac:dyDescent="0.4">
      <c r="A46" s="40" t="s">
        <v>140</v>
      </c>
      <c r="B46" s="41" t="s">
        <v>37</v>
      </c>
      <c r="C46" s="8"/>
      <c r="D46" s="8"/>
      <c r="E46" s="8"/>
      <c r="F46" s="8"/>
      <c r="G46" s="8"/>
      <c r="H46" s="60"/>
      <c r="I46" s="60"/>
      <c r="J46" s="52"/>
      <c r="K46" s="52"/>
      <c r="L46" s="52"/>
      <c r="M46" s="102"/>
    </row>
    <row r="47" spans="1:13" x14ac:dyDescent="0.35">
      <c r="A47" s="38" t="s">
        <v>180</v>
      </c>
      <c r="B47" s="39"/>
      <c r="C47" s="61" t="s">
        <v>29</v>
      </c>
      <c r="D47" s="61" t="s">
        <v>30</v>
      </c>
      <c r="E47" s="61" t="s">
        <v>31</v>
      </c>
      <c r="F47" s="61" t="s">
        <v>32</v>
      </c>
      <c r="G47" s="61" t="s">
        <v>33</v>
      </c>
      <c r="H47" s="61" t="s">
        <v>34</v>
      </c>
      <c r="I47" s="61" t="s">
        <v>35</v>
      </c>
      <c r="J47" s="50">
        <f>SUM(C48:I49)</f>
        <v>0</v>
      </c>
      <c r="K47" s="51">
        <v>7.9</v>
      </c>
      <c r="L47" s="51">
        <f>K47*J47</f>
        <v>0</v>
      </c>
      <c r="M47" s="101"/>
    </row>
    <row r="48" spans="1:13" x14ac:dyDescent="0.35">
      <c r="A48" s="40" t="s">
        <v>130</v>
      </c>
      <c r="B48" s="41" t="s">
        <v>36</v>
      </c>
      <c r="C48" s="60"/>
      <c r="D48" s="8"/>
      <c r="E48" s="8"/>
      <c r="F48" s="8"/>
      <c r="G48" s="8"/>
      <c r="H48" s="8"/>
      <c r="I48" s="8"/>
      <c r="J48" s="52"/>
      <c r="K48" s="53"/>
      <c r="L48" s="53"/>
      <c r="M48" s="102"/>
    </row>
    <row r="49" spans="1:13" ht="18.8" thickBot="1" x14ac:dyDescent="0.4">
      <c r="A49" s="40" t="s">
        <v>140</v>
      </c>
      <c r="B49" s="41" t="s">
        <v>37</v>
      </c>
      <c r="C49" s="8"/>
      <c r="D49" s="8"/>
      <c r="E49" s="8"/>
      <c r="F49" s="8"/>
      <c r="G49" s="8"/>
      <c r="H49" s="60"/>
      <c r="I49" s="60"/>
      <c r="J49" s="52"/>
      <c r="K49" s="52"/>
      <c r="L49" s="52"/>
      <c r="M49" s="102"/>
    </row>
    <row r="50" spans="1:13" x14ac:dyDescent="0.35">
      <c r="A50" s="42" t="s">
        <v>142</v>
      </c>
      <c r="B50" s="43"/>
      <c r="C50" s="64" t="s">
        <v>29</v>
      </c>
      <c r="D50" s="64" t="s">
        <v>30</v>
      </c>
      <c r="E50" s="64" t="s">
        <v>31</v>
      </c>
      <c r="F50" s="64" t="s">
        <v>32</v>
      </c>
      <c r="G50" s="64" t="s">
        <v>33</v>
      </c>
      <c r="H50" s="64" t="s">
        <v>34</v>
      </c>
      <c r="I50" s="64" t="s">
        <v>35</v>
      </c>
      <c r="J50" s="54">
        <f>SUM(C51:I52)</f>
        <v>0</v>
      </c>
      <c r="K50" s="55">
        <v>40</v>
      </c>
      <c r="L50" s="55">
        <f>K50*J50</f>
        <v>0</v>
      </c>
      <c r="M50" s="103"/>
    </row>
    <row r="51" spans="1:13" x14ac:dyDescent="0.35">
      <c r="A51" s="44" t="s">
        <v>143</v>
      </c>
      <c r="B51" s="45" t="s">
        <v>36</v>
      </c>
      <c r="C51" s="62"/>
      <c r="D51" s="8"/>
      <c r="E51" s="8"/>
      <c r="F51" s="8"/>
      <c r="G51" s="8"/>
      <c r="H51" s="8"/>
      <c r="I51" s="8"/>
      <c r="J51" s="56"/>
      <c r="K51" s="57"/>
      <c r="L51" s="57"/>
      <c r="M51" s="104"/>
    </row>
    <row r="52" spans="1:13" ht="18.8" thickBot="1" x14ac:dyDescent="0.4">
      <c r="A52" s="46" t="s">
        <v>140</v>
      </c>
      <c r="B52" s="47" t="s">
        <v>37</v>
      </c>
      <c r="C52" s="9"/>
      <c r="D52" s="9"/>
      <c r="E52" s="9"/>
      <c r="F52" s="9"/>
      <c r="G52" s="8"/>
      <c r="H52" s="63"/>
      <c r="I52" s="63"/>
      <c r="J52" s="58"/>
      <c r="K52" s="58"/>
      <c r="L52" s="58"/>
      <c r="M52" s="105"/>
    </row>
    <row r="53" spans="1:13" x14ac:dyDescent="0.35">
      <c r="A53" s="38" t="s">
        <v>144</v>
      </c>
      <c r="B53" s="39"/>
      <c r="C53" s="61" t="s">
        <v>29</v>
      </c>
      <c r="D53" s="61" t="s">
        <v>30</v>
      </c>
      <c r="E53" s="61" t="s">
        <v>31</v>
      </c>
      <c r="F53" s="61" t="s">
        <v>32</v>
      </c>
      <c r="G53" s="61" t="s">
        <v>33</v>
      </c>
      <c r="H53" s="61" t="s">
        <v>34</v>
      </c>
      <c r="I53" s="61" t="s">
        <v>35</v>
      </c>
      <c r="J53" s="50">
        <f>SUM(C54:I55)</f>
        <v>0</v>
      </c>
      <c r="K53" s="51">
        <v>19</v>
      </c>
      <c r="L53" s="51">
        <f>K53*J53</f>
        <v>0</v>
      </c>
      <c r="M53" s="101"/>
    </row>
    <row r="54" spans="1:13" x14ac:dyDescent="0.35">
      <c r="A54" s="40" t="s">
        <v>145</v>
      </c>
      <c r="B54" s="41"/>
      <c r="C54" s="8"/>
      <c r="D54" s="8"/>
      <c r="E54" s="8"/>
      <c r="F54" s="8"/>
      <c r="G54" s="8"/>
      <c r="H54" s="8"/>
      <c r="I54" s="8"/>
      <c r="J54" s="52"/>
      <c r="K54" s="53"/>
      <c r="L54" s="53"/>
      <c r="M54" s="102"/>
    </row>
    <row r="55" spans="1:13" ht="18.8" thickBot="1" x14ac:dyDescent="0.4">
      <c r="A55" s="40" t="s">
        <v>140</v>
      </c>
      <c r="B55" s="41"/>
      <c r="C55" s="60"/>
      <c r="D55" s="60"/>
      <c r="E55" s="60"/>
      <c r="F55" s="60"/>
      <c r="G55" s="60"/>
      <c r="H55" s="60"/>
      <c r="I55" s="60"/>
      <c r="J55" s="52"/>
      <c r="K55" s="52"/>
      <c r="L55" s="52"/>
      <c r="M55" s="102"/>
    </row>
    <row r="56" spans="1:13" ht="63.25" customHeight="1" thickBot="1" x14ac:dyDescent="0.4">
      <c r="A56" s="86" t="s">
        <v>17</v>
      </c>
      <c r="B56" s="87"/>
      <c r="C56" s="88"/>
      <c r="D56" s="88"/>
      <c r="E56" s="88"/>
      <c r="F56" s="88"/>
      <c r="G56" s="88"/>
      <c r="H56" s="88"/>
      <c r="I56" s="88"/>
      <c r="J56" s="10"/>
      <c r="K56" s="68">
        <v>16</v>
      </c>
      <c r="L56" s="68">
        <f t="shared" ref="L56:L66" si="0">K56*J56</f>
        <v>0</v>
      </c>
      <c r="M56" s="69"/>
    </row>
    <row r="57" spans="1:13" ht="63.25" customHeight="1" thickBot="1" x14ac:dyDescent="0.4">
      <c r="A57" s="89" t="s">
        <v>177</v>
      </c>
      <c r="B57" s="90"/>
      <c r="C57" s="91"/>
      <c r="D57" s="91"/>
      <c r="E57" s="91"/>
      <c r="F57" s="91"/>
      <c r="G57" s="91"/>
      <c r="H57" s="91"/>
      <c r="I57" s="91"/>
      <c r="J57" s="10"/>
      <c r="K57" s="70">
        <v>8</v>
      </c>
      <c r="L57" s="70">
        <f t="shared" si="0"/>
        <v>0</v>
      </c>
      <c r="M57" s="71"/>
    </row>
    <row r="58" spans="1:13" ht="63.25" customHeight="1" thickBot="1" x14ac:dyDescent="0.4">
      <c r="A58" s="86" t="s">
        <v>18</v>
      </c>
      <c r="B58" s="87"/>
      <c r="C58" s="88"/>
      <c r="D58" s="88"/>
      <c r="E58" s="88"/>
      <c r="F58" s="88"/>
      <c r="G58" s="88"/>
      <c r="H58" s="88"/>
      <c r="I58" s="88"/>
      <c r="J58" s="10"/>
      <c r="K58" s="68">
        <v>6.25</v>
      </c>
      <c r="L58" s="68">
        <f t="shared" si="0"/>
        <v>0</v>
      </c>
      <c r="M58" s="69"/>
    </row>
    <row r="59" spans="1:13" ht="63.25" customHeight="1" thickBot="1" x14ac:dyDescent="0.4">
      <c r="A59" s="89" t="s">
        <v>19</v>
      </c>
      <c r="B59" s="90"/>
      <c r="C59" s="91"/>
      <c r="D59" s="91"/>
      <c r="E59" s="91"/>
      <c r="F59" s="91"/>
      <c r="G59" s="91"/>
      <c r="H59" s="91"/>
      <c r="I59" s="91"/>
      <c r="J59" s="10"/>
      <c r="K59" s="70">
        <v>6.25</v>
      </c>
      <c r="L59" s="70">
        <f t="shared" si="0"/>
        <v>0</v>
      </c>
      <c r="M59" s="71"/>
    </row>
    <row r="60" spans="1:13" ht="63.25" customHeight="1" thickBot="1" x14ac:dyDescent="0.4">
      <c r="A60" s="86" t="s">
        <v>20</v>
      </c>
      <c r="B60" s="87"/>
      <c r="C60" s="88"/>
      <c r="D60" s="88"/>
      <c r="E60" s="88"/>
      <c r="F60" s="88"/>
      <c r="G60" s="88"/>
      <c r="H60" s="88"/>
      <c r="I60" s="88"/>
      <c r="J60" s="10"/>
      <c r="K60" s="68">
        <v>6.25</v>
      </c>
      <c r="L60" s="68">
        <f t="shared" si="0"/>
        <v>0</v>
      </c>
      <c r="M60" s="69"/>
    </row>
    <row r="61" spans="1:13" ht="63.25" customHeight="1" thickBot="1" x14ac:dyDescent="0.4">
      <c r="A61" s="89" t="s">
        <v>21</v>
      </c>
      <c r="B61" s="90"/>
      <c r="C61" s="91"/>
      <c r="D61" s="91"/>
      <c r="E61" s="91"/>
      <c r="F61" s="91"/>
      <c r="G61" s="91"/>
      <c r="H61" s="91"/>
      <c r="I61" s="91"/>
      <c r="J61" s="10"/>
      <c r="K61" s="70">
        <v>6.25</v>
      </c>
      <c r="L61" s="70">
        <f t="shared" si="0"/>
        <v>0</v>
      </c>
      <c r="M61" s="71"/>
    </row>
    <row r="62" spans="1:13" ht="63.25" customHeight="1" thickBot="1" x14ac:dyDescent="0.4">
      <c r="A62" s="86" t="s">
        <v>178</v>
      </c>
      <c r="B62" s="87"/>
      <c r="C62" s="88"/>
      <c r="D62" s="88"/>
      <c r="E62" s="88"/>
      <c r="F62" s="88"/>
      <c r="G62" s="88"/>
      <c r="H62" s="88"/>
      <c r="I62" s="88"/>
      <c r="J62" s="10"/>
      <c r="K62" s="68">
        <v>3.5</v>
      </c>
      <c r="L62" s="68">
        <f t="shared" si="0"/>
        <v>0</v>
      </c>
      <c r="M62" s="69"/>
    </row>
    <row r="63" spans="1:13" ht="63.25" customHeight="1" thickBot="1" x14ac:dyDescent="0.4">
      <c r="A63" s="89" t="s">
        <v>179</v>
      </c>
      <c r="B63" s="90"/>
      <c r="C63" s="91"/>
      <c r="D63" s="91"/>
      <c r="E63" s="91"/>
      <c r="F63" s="91"/>
      <c r="G63" s="91"/>
      <c r="H63" s="91"/>
      <c r="I63" s="91"/>
      <c r="J63" s="10"/>
      <c r="K63" s="70">
        <v>13.5</v>
      </c>
      <c r="L63" s="70">
        <f t="shared" si="0"/>
        <v>0</v>
      </c>
      <c r="M63" s="71"/>
    </row>
    <row r="64" spans="1:13" ht="63.25" customHeight="1" thickBot="1" x14ac:dyDescent="0.4">
      <c r="A64" s="86" t="s">
        <v>22</v>
      </c>
      <c r="B64" s="87"/>
      <c r="C64" s="88"/>
      <c r="D64" s="88"/>
      <c r="E64" s="88"/>
      <c r="F64" s="88"/>
      <c r="G64" s="88"/>
      <c r="H64" s="88"/>
      <c r="I64" s="88"/>
      <c r="J64" s="10"/>
      <c r="K64" s="68">
        <v>9.4</v>
      </c>
      <c r="L64" s="68">
        <f t="shared" si="0"/>
        <v>0</v>
      </c>
      <c r="M64" s="69"/>
    </row>
    <row r="65" spans="1:13" ht="63.25" customHeight="1" thickBot="1" x14ac:dyDescent="0.4">
      <c r="A65" s="89" t="s">
        <v>23</v>
      </c>
      <c r="B65" s="90"/>
      <c r="C65" s="91"/>
      <c r="D65" s="91"/>
      <c r="E65" s="91"/>
      <c r="F65" s="91"/>
      <c r="G65" s="91"/>
      <c r="H65" s="91"/>
      <c r="I65" s="91"/>
      <c r="J65" s="10"/>
      <c r="K65" s="70">
        <v>10.95</v>
      </c>
      <c r="L65" s="70">
        <f t="shared" si="0"/>
        <v>0</v>
      </c>
      <c r="M65" s="71"/>
    </row>
    <row r="66" spans="1:13" ht="63.25" customHeight="1" thickBot="1" x14ac:dyDescent="0.4">
      <c r="A66" s="86" t="s">
        <v>146</v>
      </c>
      <c r="B66" s="87"/>
      <c r="C66" s="88"/>
      <c r="D66" s="88"/>
      <c r="E66" s="88"/>
      <c r="F66" s="88"/>
      <c r="G66" s="88"/>
      <c r="H66" s="88"/>
      <c r="I66" s="88"/>
      <c r="J66" s="10"/>
      <c r="K66" s="68">
        <v>14</v>
      </c>
      <c r="L66" s="68">
        <f t="shared" si="0"/>
        <v>0</v>
      </c>
      <c r="M66" s="69"/>
    </row>
    <row r="67" spans="1:13" ht="28.2" customHeight="1" thickBot="1" x14ac:dyDescent="0.4">
      <c r="A67" s="92"/>
      <c r="B67" s="41"/>
      <c r="C67" s="60"/>
      <c r="D67" s="60"/>
      <c r="E67" s="60"/>
      <c r="F67" s="60"/>
      <c r="G67" s="60"/>
      <c r="H67" s="60"/>
      <c r="I67" s="60"/>
      <c r="J67" s="52"/>
      <c r="K67" s="53"/>
      <c r="L67" s="72" t="str">
        <f>IF(L68&lt;100,"Mindestbestewert von 100,00 EUR nicht erreicht","")</f>
        <v>Mindestbestewert von 100,00 EUR nicht erreicht</v>
      </c>
      <c r="M67" s="4"/>
    </row>
    <row r="68" spans="1:13" ht="29" customHeight="1" x14ac:dyDescent="0.35">
      <c r="A68" s="93" t="s">
        <v>24</v>
      </c>
      <c r="B68" s="79"/>
      <c r="C68" s="79"/>
      <c r="D68" s="79"/>
      <c r="E68" s="79"/>
      <c r="F68" s="79"/>
      <c r="G68" s="79"/>
      <c r="H68" s="79"/>
      <c r="I68" s="79"/>
      <c r="J68" s="80"/>
      <c r="K68" s="73"/>
      <c r="L68" s="73">
        <f>SUM(L26:L66)</f>
        <v>0</v>
      </c>
      <c r="M68" s="74"/>
    </row>
    <row r="69" spans="1:13" ht="29" customHeight="1" x14ac:dyDescent="0.35">
      <c r="A69" s="94" t="s">
        <v>25</v>
      </c>
      <c r="B69" s="81"/>
      <c r="C69" s="81"/>
      <c r="D69" s="81"/>
      <c r="E69" s="81"/>
      <c r="F69" s="81"/>
      <c r="G69" s="81"/>
      <c r="H69" s="81"/>
      <c r="I69" s="81"/>
      <c r="J69" s="82"/>
      <c r="K69" s="75"/>
      <c r="L69" s="75">
        <f>L68*0.19</f>
        <v>0</v>
      </c>
      <c r="M69" s="76"/>
    </row>
    <row r="70" spans="1:13" ht="29" customHeight="1" thickBot="1" x14ac:dyDescent="0.4">
      <c r="A70" s="95" t="s">
        <v>26</v>
      </c>
      <c r="B70" s="83"/>
      <c r="C70" s="83"/>
      <c r="D70" s="83"/>
      <c r="E70" s="83"/>
      <c r="F70" s="83"/>
      <c r="G70" s="83"/>
      <c r="H70" s="83"/>
      <c r="I70" s="83"/>
      <c r="J70" s="84"/>
      <c r="K70" s="77"/>
      <c r="L70" s="77">
        <f>L69+L68</f>
        <v>0</v>
      </c>
      <c r="M70" s="78"/>
    </row>
    <row r="71" spans="1:13" x14ac:dyDescent="0.35">
      <c r="A71" s="4"/>
      <c r="B71" s="22"/>
      <c r="C71" s="22"/>
      <c r="D71" s="22"/>
      <c r="E71" s="22"/>
      <c r="F71" s="22"/>
      <c r="G71" s="22"/>
      <c r="H71" s="22"/>
      <c r="I71" s="22"/>
      <c r="J71" s="17"/>
      <c r="K71" s="17"/>
      <c r="L71" s="17"/>
      <c r="M71" s="4"/>
    </row>
    <row r="72" spans="1:13" x14ac:dyDescent="0.35">
      <c r="A72" s="96" t="s">
        <v>27</v>
      </c>
      <c r="B72" s="97"/>
      <c r="C72" s="97"/>
      <c r="D72" s="97"/>
      <c r="E72" s="85"/>
      <c r="F72" s="85"/>
      <c r="G72" s="85"/>
      <c r="H72" s="85"/>
      <c r="I72" s="85"/>
      <c r="J72" s="17"/>
      <c r="K72" s="17"/>
      <c r="L72" s="17"/>
      <c r="M72" s="4"/>
    </row>
    <row r="73" spans="1:13" x14ac:dyDescent="0.35">
      <c r="A73" s="96" t="s">
        <v>28</v>
      </c>
      <c r="B73" s="85"/>
      <c r="C73" s="85"/>
      <c r="D73" s="85"/>
      <c r="E73" s="85"/>
      <c r="F73" s="85"/>
      <c r="G73" s="85"/>
      <c r="H73" s="85"/>
      <c r="I73" s="85"/>
      <c r="J73" s="17"/>
      <c r="K73" s="17"/>
      <c r="L73" s="17"/>
      <c r="M73" s="4"/>
    </row>
    <row r="74" spans="1:13" x14ac:dyDescent="0.35">
      <c r="A74" s="4"/>
      <c r="B74" s="22"/>
      <c r="C74" s="22"/>
      <c r="D74" s="22"/>
      <c r="E74" s="22"/>
      <c r="F74" s="22"/>
      <c r="G74" s="22"/>
      <c r="H74" s="22"/>
      <c r="I74" s="22"/>
      <c r="J74" s="17"/>
      <c r="K74" s="17"/>
      <c r="L74" s="17"/>
      <c r="M74" s="4"/>
    </row>
    <row r="75" spans="1:13" x14ac:dyDescent="0.35">
      <c r="A75" s="4"/>
      <c r="B75" s="22"/>
      <c r="C75" s="22"/>
      <c r="D75" s="22"/>
      <c r="E75" s="22"/>
      <c r="F75" s="22"/>
      <c r="G75" s="22"/>
      <c r="H75" s="22"/>
      <c r="I75" s="22"/>
      <c r="J75" s="17"/>
      <c r="K75" s="17"/>
      <c r="L75" s="17"/>
      <c r="M75" s="4"/>
    </row>
    <row r="76" spans="1:13" x14ac:dyDescent="0.35">
      <c r="A76" s="4"/>
      <c r="B76" s="22"/>
      <c r="C76" s="22"/>
      <c r="D76" s="22"/>
      <c r="E76" s="22"/>
      <c r="F76" s="22"/>
      <c r="G76" s="22"/>
      <c r="H76" s="22"/>
      <c r="I76" s="22"/>
      <c r="J76" s="17"/>
      <c r="K76" s="17"/>
      <c r="L76" s="17"/>
      <c r="M76" s="4"/>
    </row>
    <row r="77" spans="1:13" x14ac:dyDescent="0.35">
      <c r="B77" s="5"/>
      <c r="K77" s="17"/>
      <c r="L77" s="17"/>
      <c r="M77" s="4"/>
    </row>
    <row r="78" spans="1:13" x14ac:dyDescent="0.35">
      <c r="K78" s="17"/>
      <c r="L78" s="17"/>
      <c r="M78" s="4"/>
    </row>
  </sheetData>
  <sheetProtection algorithmName="SHA-512" hashValue="zTIcTgeoSmB4n++ti3kTMVJiKFDydxMN5Xba0h6OIG83DTzgPijUKBoDfYBfNIuuJxQD3zgAa/kXf+TRxWa/hg==" saltValue="lxbIq4SXspIYeguI8KFbPQ==" spinCount="100000" sheet="1" selectLockedCells="1"/>
  <mergeCells count="44">
    <mergeCell ref="M47:M49"/>
    <mergeCell ref="M29:M31"/>
    <mergeCell ref="B14:H14"/>
    <mergeCell ref="B15:H15"/>
    <mergeCell ref="B16:H16"/>
    <mergeCell ref="B18:H18"/>
    <mergeCell ref="B20:H20"/>
    <mergeCell ref="B21:H21"/>
    <mergeCell ref="B23:H23"/>
    <mergeCell ref="J14:M14"/>
    <mergeCell ref="J16:M16"/>
    <mergeCell ref="J18:M18"/>
    <mergeCell ref="J20:M23"/>
    <mergeCell ref="B17:H17"/>
    <mergeCell ref="J17:M17"/>
    <mergeCell ref="M26:M28"/>
    <mergeCell ref="M41:M43"/>
    <mergeCell ref="C35:D35"/>
    <mergeCell ref="C36:D36"/>
    <mergeCell ref="E35:F35"/>
    <mergeCell ref="G35:H35"/>
    <mergeCell ref="E36:F36"/>
    <mergeCell ref="G36:H36"/>
    <mergeCell ref="C38:D38"/>
    <mergeCell ref="E38:F38"/>
    <mergeCell ref="G38:H38"/>
    <mergeCell ref="C39:D39"/>
    <mergeCell ref="E39:F39"/>
    <mergeCell ref="B22:H22"/>
    <mergeCell ref="M44:M46"/>
    <mergeCell ref="M50:M52"/>
    <mergeCell ref="M53:M55"/>
    <mergeCell ref="B13:H13"/>
    <mergeCell ref="J15:M15"/>
    <mergeCell ref="G39:H39"/>
    <mergeCell ref="C41:D41"/>
    <mergeCell ref="E41:F41"/>
    <mergeCell ref="G41:H41"/>
    <mergeCell ref="C42:D42"/>
    <mergeCell ref="E42:F42"/>
    <mergeCell ref="G42:H42"/>
    <mergeCell ref="M32:M34"/>
    <mergeCell ref="M35:M37"/>
    <mergeCell ref="M38:M40"/>
  </mergeCells>
  <phoneticPr fontId="12" type="noConversion"/>
  <conditionalFormatting sqref="L68">
    <cfRule type="cellIs" dxfId="0" priority="1" operator="lessThan">
      <formula>100</formula>
    </cfRule>
  </conditionalFormatting>
  <hyperlinks>
    <hyperlink ref="A4" r:id="rId1" xr:uid="{E8D08D82-CF46-428D-8BDE-BB91B78A8508}"/>
  </hyperlinks>
  <pageMargins left="0.17" right="0.17" top="0.43" bottom="0.24" header="0.3" footer="0.17"/>
  <pageSetup paperSize="9" scale="65" fitToHeight="0" orientation="portrait" horizontalDpi="1200" verticalDpi="120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6853F9-47D0-438E-8377-D83FA16DDB9A}">
  <dimension ref="A1:DI4"/>
  <sheetViews>
    <sheetView workbookViewId="0">
      <selection activeCell="K18" sqref="K18"/>
    </sheetView>
  </sheetViews>
  <sheetFormatPr baseColWidth="10" defaultColWidth="3" defaultRowHeight="10.65" x14ac:dyDescent="0.2"/>
  <cols>
    <col min="1" max="13" width="3" style="1"/>
    <col min="14" max="14" width="6.109375" style="3" bestFit="1" customWidth="1"/>
    <col min="15" max="16384" width="3" style="1"/>
  </cols>
  <sheetData>
    <row r="1" spans="1:113" x14ac:dyDescent="0.2">
      <c r="U1" s="1" t="s">
        <v>54</v>
      </c>
      <c r="AA1" s="1" t="s">
        <v>126</v>
      </c>
      <c r="AF1" s="1" t="s">
        <v>148</v>
      </c>
      <c r="AL1" s="1" t="s">
        <v>149</v>
      </c>
      <c r="AQ1" s="1" t="s">
        <v>150</v>
      </c>
      <c r="AW1" s="1" t="s">
        <v>151</v>
      </c>
      <c r="BB1" s="1" t="s">
        <v>152</v>
      </c>
      <c r="BE1" s="1" t="s">
        <v>153</v>
      </c>
      <c r="BH1" s="1" t="s">
        <v>154</v>
      </c>
      <c r="BK1" s="1" t="s">
        <v>181</v>
      </c>
      <c r="BQ1" s="1" t="s">
        <v>182</v>
      </c>
      <c r="BV1" s="1" t="s">
        <v>183</v>
      </c>
      <c r="CB1" s="1" t="s">
        <v>184</v>
      </c>
      <c r="CG1" s="1" t="s">
        <v>155</v>
      </c>
      <c r="CM1" s="1" t="s">
        <v>156</v>
      </c>
      <c r="CR1" s="1" t="s">
        <v>157</v>
      </c>
      <c r="CY1" s="1" t="s">
        <v>158</v>
      </c>
      <c r="CZ1" s="1" t="s">
        <v>159</v>
      </c>
      <c r="DA1" s="1" t="s">
        <v>160</v>
      </c>
      <c r="DB1" s="1" t="s">
        <v>161</v>
      </c>
      <c r="DC1" s="1" t="s">
        <v>162</v>
      </c>
      <c r="DD1" s="1" t="s">
        <v>163</v>
      </c>
      <c r="DE1" s="1" t="s">
        <v>164</v>
      </c>
      <c r="DF1" s="1" t="s">
        <v>165</v>
      </c>
      <c r="DG1" s="1" t="s">
        <v>166</v>
      </c>
      <c r="DH1" s="1" t="s">
        <v>167</v>
      </c>
      <c r="DI1" s="1" t="s">
        <v>168</v>
      </c>
    </row>
    <row r="2" spans="1:113" x14ac:dyDescent="0.2">
      <c r="U2" s="1" t="s">
        <v>30</v>
      </c>
      <c r="V2" s="1" t="s">
        <v>31</v>
      </c>
      <c r="W2" s="1" t="s">
        <v>32</v>
      </c>
      <c r="X2" s="1" t="s">
        <v>33</v>
      </c>
      <c r="Y2" s="1" t="s">
        <v>34</v>
      </c>
      <c r="Z2" s="1" t="s">
        <v>35</v>
      </c>
      <c r="AA2" s="1" t="s">
        <v>29</v>
      </c>
      <c r="AB2" s="1" t="s">
        <v>30</v>
      </c>
      <c r="AC2" s="1" t="s">
        <v>31</v>
      </c>
      <c r="AD2" s="1" t="s">
        <v>32</v>
      </c>
      <c r="AE2" s="1" t="s">
        <v>33</v>
      </c>
      <c r="AF2" s="1" t="s">
        <v>30</v>
      </c>
      <c r="AG2" s="1" t="s">
        <v>31</v>
      </c>
      <c r="AH2" s="1" t="s">
        <v>32</v>
      </c>
      <c r="AI2" s="1" t="s">
        <v>33</v>
      </c>
      <c r="AJ2" s="1" t="s">
        <v>34</v>
      </c>
      <c r="AK2" s="1" t="s">
        <v>35</v>
      </c>
      <c r="AL2" s="1" t="s">
        <v>29</v>
      </c>
      <c r="AM2" s="1" t="s">
        <v>30</v>
      </c>
      <c r="AN2" s="1" t="s">
        <v>31</v>
      </c>
      <c r="AO2" s="1" t="s">
        <v>32</v>
      </c>
      <c r="AP2" s="1" t="s">
        <v>33</v>
      </c>
      <c r="AQ2" s="1" t="s">
        <v>30</v>
      </c>
      <c r="AR2" s="1" t="s">
        <v>31</v>
      </c>
      <c r="AS2" s="1" t="s">
        <v>32</v>
      </c>
      <c r="AT2" s="1" t="s">
        <v>33</v>
      </c>
      <c r="AU2" s="1" t="s">
        <v>34</v>
      </c>
      <c r="AV2" s="1" t="s">
        <v>35</v>
      </c>
      <c r="AW2" s="1" t="s">
        <v>29</v>
      </c>
      <c r="AX2" s="1" t="s">
        <v>30</v>
      </c>
      <c r="AY2" s="1" t="s">
        <v>31</v>
      </c>
      <c r="AZ2" s="1" t="s">
        <v>32</v>
      </c>
      <c r="BA2" s="1" t="s">
        <v>33</v>
      </c>
      <c r="BK2" s="1" t="s">
        <v>30</v>
      </c>
      <c r="BL2" s="1" t="s">
        <v>31</v>
      </c>
      <c r="BM2" s="1" t="s">
        <v>32</v>
      </c>
      <c r="BN2" s="1" t="s">
        <v>33</v>
      </c>
      <c r="BO2" s="1" t="s">
        <v>34</v>
      </c>
      <c r="BP2" s="1" t="s">
        <v>35</v>
      </c>
      <c r="BQ2" s="1" t="s">
        <v>29</v>
      </c>
      <c r="BR2" s="1" t="s">
        <v>30</v>
      </c>
      <c r="BS2" s="1" t="s">
        <v>31</v>
      </c>
      <c r="BT2" s="1" t="s">
        <v>32</v>
      </c>
      <c r="BU2" s="1" t="s">
        <v>33</v>
      </c>
      <c r="BV2" s="1" t="s">
        <v>30</v>
      </c>
      <c r="BW2" s="1" t="s">
        <v>31</v>
      </c>
      <c r="BX2" s="1" t="s">
        <v>32</v>
      </c>
      <c r="BY2" s="1" t="s">
        <v>33</v>
      </c>
      <c r="BZ2" s="1" t="s">
        <v>34</v>
      </c>
      <c r="CA2" s="1" t="s">
        <v>35</v>
      </c>
      <c r="CB2" s="1" t="s">
        <v>29</v>
      </c>
      <c r="CC2" s="1" t="s">
        <v>30</v>
      </c>
      <c r="CD2" s="1" t="s">
        <v>31</v>
      </c>
      <c r="CE2" s="1" t="s">
        <v>32</v>
      </c>
      <c r="CF2" s="1" t="s">
        <v>33</v>
      </c>
      <c r="CG2" s="1" t="s">
        <v>30</v>
      </c>
      <c r="CH2" s="1" t="s">
        <v>31</v>
      </c>
      <c r="CI2" s="1" t="s">
        <v>32</v>
      </c>
      <c r="CJ2" s="1" t="s">
        <v>33</v>
      </c>
      <c r="CK2" s="1" t="s">
        <v>34</v>
      </c>
      <c r="CL2" s="1" t="s">
        <v>35</v>
      </c>
      <c r="CM2" s="1" t="s">
        <v>29</v>
      </c>
      <c r="CN2" s="1" t="s">
        <v>30</v>
      </c>
      <c r="CO2" s="1" t="s">
        <v>31</v>
      </c>
      <c r="CP2" s="1" t="s">
        <v>32</v>
      </c>
      <c r="CQ2" s="1" t="s">
        <v>33</v>
      </c>
      <c r="CR2" s="1" t="s">
        <v>29</v>
      </c>
      <c r="CS2" s="1" t="s">
        <v>30</v>
      </c>
      <c r="CT2" s="1" t="s">
        <v>31</v>
      </c>
      <c r="CU2" s="1" t="s">
        <v>32</v>
      </c>
      <c r="CV2" s="1" t="s">
        <v>33</v>
      </c>
      <c r="CW2" s="1" t="s">
        <v>34</v>
      </c>
      <c r="CX2" s="1" t="s">
        <v>35</v>
      </c>
    </row>
    <row r="3" spans="1:113" x14ac:dyDescent="0.2">
      <c r="A3" s="1" t="s">
        <v>147</v>
      </c>
      <c r="B3" s="1" t="s">
        <v>45</v>
      </c>
      <c r="C3" s="1" t="s">
        <v>44</v>
      </c>
      <c r="D3" s="1" t="s">
        <v>43</v>
      </c>
      <c r="E3" s="1" t="s">
        <v>46</v>
      </c>
      <c r="F3" s="1" t="s">
        <v>42</v>
      </c>
      <c r="G3" s="1" t="s">
        <v>41</v>
      </c>
      <c r="H3" s="1" t="s">
        <v>48</v>
      </c>
      <c r="I3" s="1" t="s">
        <v>49</v>
      </c>
      <c r="J3" s="1" t="s">
        <v>50</v>
      </c>
      <c r="K3" s="1" t="s">
        <v>51</v>
      </c>
      <c r="L3" s="1" t="s">
        <v>52</v>
      </c>
      <c r="M3" s="1" t="s">
        <v>53</v>
      </c>
      <c r="N3" s="3" t="s">
        <v>176</v>
      </c>
      <c r="O3" s="1" t="s">
        <v>13</v>
      </c>
      <c r="P3" s="1" t="s">
        <v>14</v>
      </c>
      <c r="Q3" s="1" t="s">
        <v>15</v>
      </c>
      <c r="R3" s="1" t="s">
        <v>16</v>
      </c>
      <c r="T3" s="1" t="s">
        <v>127</v>
      </c>
      <c r="U3" s="1" t="s">
        <v>55</v>
      </c>
      <c r="V3" s="1" t="s">
        <v>56</v>
      </c>
      <c r="W3" s="1" t="s">
        <v>57</v>
      </c>
      <c r="X3" s="1" t="s">
        <v>58</v>
      </c>
      <c r="Y3" s="1" t="s">
        <v>59</v>
      </c>
      <c r="Z3" s="1" t="s">
        <v>60</v>
      </c>
      <c r="AA3" s="1" t="s">
        <v>61</v>
      </c>
      <c r="AB3" s="1" t="s">
        <v>62</v>
      </c>
      <c r="AC3" s="1" t="s">
        <v>63</v>
      </c>
      <c r="AD3" s="1" t="s">
        <v>64</v>
      </c>
      <c r="AE3" s="1" t="s">
        <v>65</v>
      </c>
      <c r="AF3" s="1" t="s">
        <v>66</v>
      </c>
      <c r="AG3" s="1" t="s">
        <v>67</v>
      </c>
      <c r="AH3" s="1" t="s">
        <v>68</v>
      </c>
      <c r="AI3" s="1" t="s">
        <v>69</v>
      </c>
      <c r="AJ3" s="1" t="s">
        <v>70</v>
      </c>
      <c r="AK3" s="1" t="s">
        <v>71</v>
      </c>
      <c r="AL3" s="1" t="s">
        <v>72</v>
      </c>
      <c r="AM3" s="1" t="s">
        <v>73</v>
      </c>
      <c r="AN3" s="1" t="s">
        <v>74</v>
      </c>
      <c r="AO3" s="1" t="s">
        <v>75</v>
      </c>
      <c r="AP3" s="1" t="s">
        <v>76</v>
      </c>
      <c r="AQ3" s="1" t="s">
        <v>77</v>
      </c>
      <c r="AR3" s="1" t="s">
        <v>78</v>
      </c>
      <c r="AS3" s="1" t="s">
        <v>79</v>
      </c>
      <c r="AT3" s="1" t="s">
        <v>80</v>
      </c>
      <c r="AU3" s="1" t="s">
        <v>81</v>
      </c>
      <c r="AV3" s="1" t="s">
        <v>82</v>
      </c>
      <c r="AW3" s="1" t="s">
        <v>83</v>
      </c>
      <c r="AX3" s="1" t="s">
        <v>84</v>
      </c>
      <c r="AY3" s="1" t="s">
        <v>85</v>
      </c>
      <c r="AZ3" s="1" t="s">
        <v>86</v>
      </c>
      <c r="BA3" s="1" t="s">
        <v>87</v>
      </c>
      <c r="BB3" s="1" t="s">
        <v>88</v>
      </c>
      <c r="BC3" s="1" t="s">
        <v>89</v>
      </c>
      <c r="BD3" s="1" t="s">
        <v>90</v>
      </c>
      <c r="BE3" s="1" t="s">
        <v>91</v>
      </c>
      <c r="BF3" s="1" t="s">
        <v>92</v>
      </c>
      <c r="BG3" s="1" t="s">
        <v>93</v>
      </c>
      <c r="BH3" s="1" t="s">
        <v>94</v>
      </c>
      <c r="BI3" s="1" t="s">
        <v>95</v>
      </c>
      <c r="BJ3" s="1" t="s">
        <v>96</v>
      </c>
      <c r="BK3" s="1" t="s">
        <v>97</v>
      </c>
      <c r="BL3" s="1" t="s">
        <v>98</v>
      </c>
      <c r="BM3" s="1" t="s">
        <v>99</v>
      </c>
      <c r="BN3" s="1" t="s">
        <v>100</v>
      </c>
      <c r="BO3" s="1" t="s">
        <v>101</v>
      </c>
      <c r="BP3" s="1" t="s">
        <v>102</v>
      </c>
      <c r="BQ3" s="1" t="s">
        <v>103</v>
      </c>
      <c r="BR3" s="1" t="s">
        <v>104</v>
      </c>
      <c r="BS3" s="1" t="s">
        <v>105</v>
      </c>
      <c r="BT3" s="1" t="s">
        <v>106</v>
      </c>
      <c r="BU3" s="1" t="s">
        <v>107</v>
      </c>
      <c r="BV3" s="1" t="s">
        <v>108</v>
      </c>
      <c r="BW3" s="1" t="s">
        <v>109</v>
      </c>
      <c r="BX3" s="1" t="s">
        <v>110</v>
      </c>
      <c r="BY3" s="1" t="s">
        <v>111</v>
      </c>
      <c r="BZ3" s="1" t="s">
        <v>112</v>
      </c>
      <c r="CA3" s="1" t="s">
        <v>113</v>
      </c>
      <c r="CB3" s="1" t="s">
        <v>114</v>
      </c>
      <c r="CC3" s="1" t="s">
        <v>115</v>
      </c>
      <c r="CD3" s="1" t="s">
        <v>116</v>
      </c>
      <c r="CE3" s="1" t="s">
        <v>117</v>
      </c>
      <c r="CF3" s="1" t="s">
        <v>118</v>
      </c>
      <c r="CG3" s="1" t="s">
        <v>119</v>
      </c>
      <c r="CH3" s="1" t="s">
        <v>120</v>
      </c>
      <c r="CI3" s="1" t="s">
        <v>121</v>
      </c>
      <c r="CJ3" s="1" t="s">
        <v>122</v>
      </c>
      <c r="CK3" s="1" t="s">
        <v>123</v>
      </c>
      <c r="CL3" s="1" t="s">
        <v>124</v>
      </c>
      <c r="CM3" s="1" t="s">
        <v>125</v>
      </c>
      <c r="CN3" s="1" t="s">
        <v>169</v>
      </c>
      <c r="CO3" s="1" t="s">
        <v>170</v>
      </c>
      <c r="CP3" s="1" t="s">
        <v>171</v>
      </c>
      <c r="CQ3" s="1" t="s">
        <v>172</v>
      </c>
      <c r="CR3" s="1" t="s">
        <v>173</v>
      </c>
      <c r="CS3" s="1" t="s">
        <v>174</v>
      </c>
      <c r="CT3" s="1" t="s">
        <v>185</v>
      </c>
      <c r="CU3" s="1" t="s">
        <v>186</v>
      </c>
      <c r="CV3" s="1" t="s">
        <v>187</v>
      </c>
      <c r="CW3" s="1" t="s">
        <v>188</v>
      </c>
      <c r="CX3" s="1" t="s">
        <v>189</v>
      </c>
      <c r="CY3" s="1" t="s">
        <v>190</v>
      </c>
      <c r="CZ3" s="1" t="s">
        <v>191</v>
      </c>
      <c r="DA3" s="1" t="s">
        <v>192</v>
      </c>
      <c r="DB3" s="1" t="s">
        <v>193</v>
      </c>
      <c r="DC3" s="1" t="s">
        <v>194</v>
      </c>
      <c r="DD3" s="1" t="s">
        <v>195</v>
      </c>
      <c r="DE3" s="1" t="s">
        <v>196</v>
      </c>
      <c r="DF3" s="1" t="s">
        <v>197</v>
      </c>
      <c r="DG3" s="1" t="s">
        <v>198</v>
      </c>
      <c r="DH3" s="1" t="s">
        <v>199</v>
      </c>
      <c r="DI3" s="1" t="s">
        <v>200</v>
      </c>
    </row>
    <row r="4" spans="1:113" x14ac:dyDescent="0.2">
      <c r="A4" s="1" t="str">
        <f>Bestellung!B13</f>
        <v>siehe letzte Rechnung Sportabzeichen</v>
      </c>
      <c r="B4" s="1">
        <f>Bestellung!B14</f>
        <v>0</v>
      </c>
      <c r="C4" s="1">
        <f>Bestellung!B15</f>
        <v>0</v>
      </c>
      <c r="D4" s="1">
        <f>Bestellung!B16</f>
        <v>0</v>
      </c>
      <c r="E4" s="1" t="s">
        <v>47</v>
      </c>
      <c r="F4" s="1">
        <f>Bestellung!B17</f>
        <v>0</v>
      </c>
      <c r="G4" s="1">
        <f>Bestellung!B18</f>
        <v>0</v>
      </c>
      <c r="H4" s="1">
        <f>Bestellung!J14</f>
        <v>0</v>
      </c>
      <c r="I4" s="1">
        <f>Bestellung!J15</f>
        <v>0</v>
      </c>
      <c r="J4" s="1">
        <f>Bestellung!J16</f>
        <v>0</v>
      </c>
      <c r="K4" s="1" t="s">
        <v>47</v>
      </c>
      <c r="L4" s="1">
        <f>Bestellung!J17</f>
        <v>0</v>
      </c>
      <c r="M4" s="1">
        <f>Bestellung!J18</f>
        <v>0</v>
      </c>
      <c r="N4" s="3">
        <f>Bestellung!B20</f>
        <v>0</v>
      </c>
      <c r="O4" s="2">
        <f>Bestellung!B21</f>
        <v>0</v>
      </c>
      <c r="P4" s="1">
        <f>Bestellung!B22</f>
        <v>0</v>
      </c>
      <c r="Q4" s="1">
        <f>Bestellung!B23</f>
        <v>0</v>
      </c>
      <c r="R4" s="1" t="str">
        <f>Bestellung!J20</f>
        <v xml:space="preserve">Bemerkungen: </v>
      </c>
      <c r="T4" s="1">
        <v>1</v>
      </c>
      <c r="U4" s="1">
        <f>Bestellung!D27</f>
        <v>0</v>
      </c>
      <c r="V4" s="1">
        <f>Bestellung!E27</f>
        <v>0</v>
      </c>
      <c r="W4" s="1">
        <f>Bestellung!F27</f>
        <v>0</v>
      </c>
      <c r="X4" s="1">
        <f>Bestellung!G27</f>
        <v>0</v>
      </c>
      <c r="Y4" s="1">
        <f>Bestellung!H27</f>
        <v>0</v>
      </c>
      <c r="Z4" s="1">
        <f>Bestellung!I27</f>
        <v>0</v>
      </c>
      <c r="AA4" s="1">
        <f>Bestellung!C28</f>
        <v>0</v>
      </c>
      <c r="AB4" s="1">
        <f>Bestellung!D28</f>
        <v>0</v>
      </c>
      <c r="AC4" s="1">
        <f>Bestellung!E28</f>
        <v>0</v>
      </c>
      <c r="AD4" s="1">
        <f>Bestellung!F28</f>
        <v>0</v>
      </c>
      <c r="AE4" s="1">
        <f>Bestellung!G28</f>
        <v>0</v>
      </c>
      <c r="AF4" s="1">
        <f>Bestellung!D30</f>
        <v>0</v>
      </c>
      <c r="AG4" s="1">
        <f>Bestellung!E30</f>
        <v>0</v>
      </c>
      <c r="AH4" s="1">
        <f>Bestellung!F30</f>
        <v>0</v>
      </c>
      <c r="AI4" s="1">
        <f>Bestellung!G30</f>
        <v>0</v>
      </c>
      <c r="AJ4" s="1">
        <f>Bestellung!H30</f>
        <v>0</v>
      </c>
      <c r="AK4" s="1">
        <f>Bestellung!I30</f>
        <v>0</v>
      </c>
      <c r="AL4" s="1">
        <f>Bestellung!C31</f>
        <v>0</v>
      </c>
      <c r="AM4" s="1">
        <f>Bestellung!D31</f>
        <v>0</v>
      </c>
      <c r="AN4" s="1">
        <f>Bestellung!E31</f>
        <v>0</v>
      </c>
      <c r="AO4" s="1">
        <f>Bestellung!F31</f>
        <v>0</v>
      </c>
      <c r="AP4" s="1">
        <f>Bestellung!G31</f>
        <v>0</v>
      </c>
      <c r="AQ4" s="1">
        <f>Bestellung!D33</f>
        <v>0</v>
      </c>
      <c r="AR4" s="1">
        <f>Bestellung!E33</f>
        <v>0</v>
      </c>
      <c r="AS4" s="1">
        <f>Bestellung!F33</f>
        <v>0</v>
      </c>
      <c r="AT4" s="1">
        <f>Bestellung!G33</f>
        <v>0</v>
      </c>
      <c r="AU4" s="1">
        <f>Bestellung!H33</f>
        <v>0</v>
      </c>
      <c r="AV4" s="1">
        <f>Bestellung!I33</f>
        <v>0</v>
      </c>
      <c r="AW4" s="1">
        <f>Bestellung!C34</f>
        <v>0</v>
      </c>
      <c r="AX4" s="1">
        <f>Bestellung!D34</f>
        <v>0</v>
      </c>
      <c r="AY4" s="1">
        <f>Bestellung!E34</f>
        <v>0</v>
      </c>
      <c r="AZ4" s="1">
        <f>Bestellung!F34</f>
        <v>0</v>
      </c>
      <c r="BA4" s="1">
        <f>Bestellung!G34</f>
        <v>0</v>
      </c>
      <c r="BB4" s="1">
        <f>Bestellung!C36</f>
        <v>0</v>
      </c>
      <c r="BC4" s="1">
        <f>Bestellung!E36</f>
        <v>0</v>
      </c>
      <c r="BD4" s="1">
        <f>Bestellung!G36</f>
        <v>0</v>
      </c>
      <c r="BE4" s="1">
        <f>Bestellung!C39</f>
        <v>0</v>
      </c>
      <c r="BF4" s="1">
        <f>Bestellung!E39</f>
        <v>0</v>
      </c>
      <c r="BG4" s="1">
        <f>Bestellung!G39</f>
        <v>0</v>
      </c>
      <c r="BH4" s="1">
        <f>Bestellung!C42</f>
        <v>0</v>
      </c>
      <c r="BI4" s="1">
        <f>Bestellung!E42</f>
        <v>0</v>
      </c>
      <c r="BJ4" s="1">
        <f>Bestellung!G42</f>
        <v>0</v>
      </c>
      <c r="BK4" s="1">
        <f>Bestellung!D45</f>
        <v>0</v>
      </c>
      <c r="BL4" s="1">
        <f>Bestellung!E45</f>
        <v>0</v>
      </c>
      <c r="BM4" s="1">
        <f>Bestellung!F45</f>
        <v>0</v>
      </c>
      <c r="BN4" s="1">
        <f>Bestellung!G45</f>
        <v>0</v>
      </c>
      <c r="BO4" s="1">
        <f>Bestellung!H45</f>
        <v>0</v>
      </c>
      <c r="BP4" s="1">
        <f>Bestellung!I45</f>
        <v>0</v>
      </c>
      <c r="BQ4" s="1">
        <f>Bestellung!C46</f>
        <v>0</v>
      </c>
      <c r="BR4" s="1">
        <f>Bestellung!D46</f>
        <v>0</v>
      </c>
      <c r="BS4" s="1">
        <f>Bestellung!E46</f>
        <v>0</v>
      </c>
      <c r="BT4" s="1">
        <f>Bestellung!F46</f>
        <v>0</v>
      </c>
      <c r="BU4" s="1">
        <f>Bestellung!G46</f>
        <v>0</v>
      </c>
      <c r="BV4" s="1">
        <f>Bestellung!D48</f>
        <v>0</v>
      </c>
      <c r="BW4" s="1">
        <f>Bestellung!E48</f>
        <v>0</v>
      </c>
      <c r="BX4" s="1">
        <f>Bestellung!F48</f>
        <v>0</v>
      </c>
      <c r="BY4" s="1">
        <f>Bestellung!G48</f>
        <v>0</v>
      </c>
      <c r="BZ4" s="1">
        <f>Bestellung!H48</f>
        <v>0</v>
      </c>
      <c r="CA4" s="1">
        <f>Bestellung!I48</f>
        <v>0</v>
      </c>
      <c r="CB4" s="1">
        <f>Bestellung!C49</f>
        <v>0</v>
      </c>
      <c r="CC4" s="1">
        <f>Bestellung!D49</f>
        <v>0</v>
      </c>
      <c r="CD4" s="1">
        <f>Bestellung!E49</f>
        <v>0</v>
      </c>
      <c r="CE4" s="1">
        <f>Bestellung!F49</f>
        <v>0</v>
      </c>
      <c r="CF4" s="1">
        <f>Bestellung!G49</f>
        <v>0</v>
      </c>
      <c r="CG4" s="1">
        <f>Bestellung!D51</f>
        <v>0</v>
      </c>
      <c r="CH4" s="1">
        <f>Bestellung!E51</f>
        <v>0</v>
      </c>
      <c r="CI4" s="1">
        <f>Bestellung!F51</f>
        <v>0</v>
      </c>
      <c r="CJ4" s="1">
        <f>Bestellung!G51</f>
        <v>0</v>
      </c>
      <c r="CK4" s="1">
        <f>Bestellung!H51</f>
        <v>0</v>
      </c>
      <c r="CL4" s="1">
        <f>Bestellung!I51</f>
        <v>0</v>
      </c>
      <c r="CM4" s="1">
        <f>Bestellung!C52</f>
        <v>0</v>
      </c>
      <c r="CN4" s="1">
        <f>Bestellung!D52</f>
        <v>0</v>
      </c>
      <c r="CO4" s="1">
        <f>Bestellung!E52</f>
        <v>0</v>
      </c>
      <c r="CP4" s="1">
        <f>Bestellung!F52</f>
        <v>0</v>
      </c>
      <c r="CQ4" s="1">
        <f>Bestellung!G52</f>
        <v>0</v>
      </c>
      <c r="CR4" s="1">
        <f>Bestellung!C54</f>
        <v>0</v>
      </c>
      <c r="CS4" s="1">
        <f>Bestellung!D54</f>
        <v>0</v>
      </c>
      <c r="CT4" s="1">
        <f>Bestellung!E54</f>
        <v>0</v>
      </c>
      <c r="CU4" s="1">
        <f>Bestellung!F54</f>
        <v>0</v>
      </c>
      <c r="CV4" s="1">
        <f>Bestellung!G54</f>
        <v>0</v>
      </c>
      <c r="CW4" s="1">
        <f>Bestellung!H54</f>
        <v>0</v>
      </c>
      <c r="CX4" s="1">
        <f>Bestellung!I54</f>
        <v>0</v>
      </c>
      <c r="CY4" s="1">
        <f>Bestellung!J56</f>
        <v>0</v>
      </c>
      <c r="CZ4" s="1">
        <f>Bestellung!J57</f>
        <v>0</v>
      </c>
      <c r="DA4" s="1">
        <f>Bestellung!J58</f>
        <v>0</v>
      </c>
      <c r="DB4" s="1">
        <f>Bestellung!J59</f>
        <v>0</v>
      </c>
      <c r="DC4" s="1">
        <f>Bestellung!J60</f>
        <v>0</v>
      </c>
      <c r="DD4" s="1">
        <f>Bestellung!J61</f>
        <v>0</v>
      </c>
      <c r="DE4" s="1">
        <f>Bestellung!J62</f>
        <v>0</v>
      </c>
      <c r="DF4" s="1">
        <f>Bestellung!J63</f>
        <v>0</v>
      </c>
      <c r="DG4" s="1">
        <f>Bestellung!J64</f>
        <v>0</v>
      </c>
      <c r="DH4" s="1">
        <f>Bestellung!J65</f>
        <v>0</v>
      </c>
      <c r="DI4" s="1">
        <f>Bestellung!J66</f>
        <v>0</v>
      </c>
    </row>
  </sheetData>
  <sheetProtection algorithmName="SHA-512" hashValue="0ciP/EWwehBHL4lkjPF7KVyQw0TY8rwbXEumetJPalJvzWtHptgnvLTya7Ge9bTRGzF+KDHv8OfC39FNRLYvBA==" saltValue="zZdB70oKwgayAEhi55deyg==" spinCount="100000" sheet="1"/>
  <phoneticPr fontId="12" type="noConversion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Bestellung</vt:lpstr>
      <vt:lpstr>Datensatz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Sonja Kappel</dc:creator>
  <cp:lastModifiedBy>Michael Ittenbach || STUCO</cp:lastModifiedBy>
  <cp:lastPrinted>2026-02-18T16:21:34Z</cp:lastPrinted>
  <dcterms:created xsi:type="dcterms:W3CDTF">2021-04-14T17:27:14Z</dcterms:created>
  <dcterms:modified xsi:type="dcterms:W3CDTF">2026-03-09T13:56:17Z</dcterms:modified>
</cp:coreProperties>
</file>